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D:\AHCM\Globagiving\2017\"/>
    </mc:Choice>
  </mc:AlternateContent>
  <bookViews>
    <workbookView xWindow="0" yWindow="0" windowWidth="19440" windowHeight="76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45" i="1"/>
  <c r="F46" i="1"/>
  <c r="F47" i="1"/>
  <c r="F48" i="1"/>
  <c r="F49" i="1"/>
  <c r="F50" i="1"/>
  <c r="F51" i="1"/>
  <c r="F52" i="1"/>
  <c r="F53" i="1" l="1"/>
  <c r="F33" i="1"/>
  <c r="F19" i="1"/>
  <c r="F43" i="1"/>
  <c r="F42" i="1"/>
  <c r="F41" i="1"/>
  <c r="F40" i="1"/>
  <c r="F39" i="1"/>
  <c r="F38" i="1"/>
  <c r="F37" i="1"/>
  <c r="F36" i="1"/>
  <c r="F32" i="1"/>
  <c r="F31" i="1"/>
  <c r="F30" i="1"/>
  <c r="F29" i="1"/>
  <c r="F28" i="1"/>
  <c r="F25" i="1"/>
  <c r="F26" i="1"/>
  <c r="F27" i="1"/>
  <c r="F23" i="1"/>
  <c r="F24" i="1"/>
  <c r="F22" i="1"/>
  <c r="F18" i="1"/>
  <c r="F17" i="1"/>
  <c r="F16" i="1"/>
  <c r="F15" i="1"/>
  <c r="F14" i="1"/>
  <c r="F13" i="1"/>
  <c r="F12" i="1"/>
  <c r="F11" i="1"/>
  <c r="F10" i="1"/>
  <c r="F9" i="1"/>
  <c r="F4" i="1"/>
  <c r="F5" i="1"/>
  <c r="F6" i="1"/>
  <c r="F7" i="1"/>
  <c r="F8" i="1"/>
  <c r="F3" i="1"/>
  <c r="F20" i="1" l="1"/>
  <c r="F34" i="1"/>
  <c r="F54" i="1"/>
  <c r="F55" i="1" l="1"/>
</calcChain>
</file>

<file path=xl/sharedStrings.xml><?xml version="1.0" encoding="utf-8"?>
<sst xmlns="http://schemas.openxmlformats.org/spreadsheetml/2006/main" count="103" uniqueCount="67">
  <si>
    <t>ITEMS</t>
  </si>
  <si>
    <t>UNIT OF MEASURE</t>
  </si>
  <si>
    <t>TOTAL</t>
  </si>
  <si>
    <t xml:space="preserve">QUANTITY  </t>
  </si>
  <si>
    <t>FREQUENCY</t>
  </si>
  <si>
    <t xml:space="preserve">UNIT COST </t>
  </si>
  <si>
    <t>Incidental</t>
  </si>
  <si>
    <t>Gutters-160mm</t>
  </si>
  <si>
    <t>pc</t>
  </si>
  <si>
    <t>Universal Angles(internal gutters)</t>
  </si>
  <si>
    <t>Water boxes</t>
  </si>
  <si>
    <t>Down pipes-80mm(pin 16)</t>
  </si>
  <si>
    <t>Suppert brackets(fascia brackets)</t>
  </si>
  <si>
    <t>Gutter connetiors (union clips)</t>
  </si>
  <si>
    <t>End caps(stop ends)</t>
  </si>
  <si>
    <t>Central outlet(outlet drops)</t>
  </si>
  <si>
    <t>End cap(adapter inserts)</t>
  </si>
  <si>
    <t>Pipe clips</t>
  </si>
  <si>
    <t>90 bend 80mm</t>
  </si>
  <si>
    <t>40 bend 80mm</t>
  </si>
  <si>
    <t>White tees 80mm</t>
  </si>
  <si>
    <t>Solvent cement</t>
  </si>
  <si>
    <t>pint</t>
  </si>
  <si>
    <t>Wood screws</t>
  </si>
  <si>
    <t>lumpsum</t>
  </si>
  <si>
    <t>Plugs</t>
  </si>
  <si>
    <t>Sub total</t>
  </si>
  <si>
    <t>Plastic pipes(160mm)lm</t>
  </si>
  <si>
    <t>90bends(160mm</t>
  </si>
  <si>
    <t>Tees(160mm)</t>
  </si>
  <si>
    <t>Spades</t>
  </si>
  <si>
    <t>Wheel barrows</t>
  </si>
  <si>
    <t>Hoes</t>
  </si>
  <si>
    <t>Cutlass</t>
  </si>
  <si>
    <t>Peak axe</t>
  </si>
  <si>
    <t>Handles</t>
  </si>
  <si>
    <t>Axel frames</t>
  </si>
  <si>
    <t>Axel blandes</t>
  </si>
  <si>
    <t>Hard core(selected)</t>
  </si>
  <si>
    <t>Tons</t>
  </si>
  <si>
    <t>Aggregates</t>
  </si>
  <si>
    <t>Polythene sheeting</t>
  </si>
  <si>
    <t>Roll</t>
  </si>
  <si>
    <t>Bars y12(hitensil)</t>
  </si>
  <si>
    <t>Binding wires</t>
  </si>
  <si>
    <t>Stirrups-Y10</t>
  </si>
  <si>
    <t xml:space="preserve">Lake sand </t>
  </si>
  <si>
    <t>Ton</t>
  </si>
  <si>
    <t>Water proof cement</t>
  </si>
  <si>
    <t>kgs</t>
  </si>
  <si>
    <t>Tororo cement</t>
  </si>
  <si>
    <t>bag</t>
  </si>
  <si>
    <t>Bricks</t>
  </si>
  <si>
    <t>Timbers(kirundu)</t>
  </si>
  <si>
    <t>TImbers(Eucalyptus)</t>
  </si>
  <si>
    <t>Timber 4*2</t>
  </si>
  <si>
    <t>Wire nails</t>
  </si>
  <si>
    <t>kg</t>
  </si>
  <si>
    <t>Water proof paint</t>
  </si>
  <si>
    <t>litres</t>
  </si>
  <si>
    <t>Painting brushes</t>
  </si>
  <si>
    <t>Sub totals</t>
  </si>
  <si>
    <t>Overall Labour charges</t>
  </si>
  <si>
    <t>Grand Totals</t>
  </si>
  <si>
    <r>
      <t xml:space="preserve">                  </t>
    </r>
    <r>
      <rPr>
        <b/>
        <sz val="12"/>
        <color theme="1"/>
        <rFont val="Times New Roman"/>
        <family val="1"/>
      </rPr>
      <t xml:space="preserve">  BUDGET FOR THE GUTTER SYSTEM AND UNDERGROUND WATER TANK CHILDREN'S HOUSE(MAIN HOUSE)</t>
    </r>
  </si>
  <si>
    <r>
      <t xml:space="preserve">                   </t>
    </r>
    <r>
      <rPr>
        <b/>
        <sz val="12"/>
        <color theme="1"/>
        <rFont val="Times New Roman"/>
        <family val="1"/>
      </rPr>
      <t>PIPES AND FITTINGS</t>
    </r>
  </si>
  <si>
    <r>
      <t xml:space="preserve">        </t>
    </r>
    <r>
      <rPr>
        <b/>
        <sz val="12"/>
        <color theme="1"/>
        <rFont val="Times New Roman"/>
        <family val="1"/>
      </rPr>
      <t xml:space="preserve">   Underground tank (60000 ltrs)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</si>
</sst>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2" xfId="0" applyFont="1" applyBorder="1" applyAlignment="1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164" fontId="2" fillId="0" borderId="1" xfId="1" applyNumberFormat="1" applyFont="1" applyBorder="1"/>
    <xf numFmtId="43" fontId="2" fillId="0" borderId="1" xfId="1" applyFont="1" applyBorder="1" applyAlignment="1">
      <alignment wrapText="1"/>
    </xf>
    <xf numFmtId="0" fontId="2" fillId="0" borderId="3" xfId="0" applyFont="1" applyFill="1" applyBorder="1"/>
    <xf numFmtId="0" fontId="3" fillId="0" borderId="3" xfId="0" applyFont="1" applyFill="1" applyBorder="1"/>
    <xf numFmtId="164" fontId="3" fillId="0" borderId="1" xfId="1" applyNumberFormat="1" applyFont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/>
    <xf numFmtId="164" fontId="2" fillId="0" borderId="3" xfId="1" applyNumberFormat="1" applyFont="1" applyFill="1" applyBorder="1"/>
    <xf numFmtId="164" fontId="3" fillId="0" borderId="1" xfId="0" applyNumberFormat="1" applyFont="1" applyBorder="1"/>
    <xf numFmtId="0" fontId="3" fillId="0" borderId="0" xfId="0" applyFont="1" applyBorder="1"/>
    <xf numFmtId="0" fontId="2" fillId="0" borderId="0" xfId="0" applyFont="1" applyBorder="1"/>
    <xf numFmtId="164" fontId="3" fillId="0" borderId="0" xfId="0" applyNumberFormat="1" applyFont="1" applyBorder="1"/>
    <xf numFmtId="43" fontId="3" fillId="0" borderId="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topLeftCell="A40" workbookViewId="0">
      <selection activeCell="I52" sqref="I52"/>
    </sheetView>
  </sheetViews>
  <sheetFormatPr defaultRowHeight="15.75" x14ac:dyDescent="0.25"/>
  <cols>
    <col min="1" max="1" width="19" style="2" customWidth="1"/>
    <col min="2" max="2" width="11.85546875" style="2" customWidth="1"/>
    <col min="3" max="3" width="10.42578125" style="2" customWidth="1"/>
    <col min="4" max="4" width="5.85546875" style="2" customWidth="1"/>
    <col min="5" max="5" width="11.42578125" style="2" customWidth="1"/>
    <col min="6" max="6" width="13.5703125" style="2" customWidth="1"/>
    <col min="7" max="16384" width="9.140625" style="2"/>
  </cols>
  <sheetData>
    <row r="1" spans="1:6" x14ac:dyDescent="0.25">
      <c r="A1" s="1" t="s">
        <v>64</v>
      </c>
      <c r="B1" s="1"/>
      <c r="C1" s="1"/>
      <c r="D1" s="1"/>
      <c r="E1" s="1"/>
      <c r="F1" s="1"/>
    </row>
    <row r="2" spans="1:6" ht="47.25" x14ac:dyDescent="0.25">
      <c r="A2" s="3" t="s">
        <v>0</v>
      </c>
      <c r="B2" s="4" t="s">
        <v>1</v>
      </c>
      <c r="C2" s="4" t="s">
        <v>3</v>
      </c>
      <c r="D2" s="3" t="s">
        <v>4</v>
      </c>
      <c r="E2" s="3" t="s">
        <v>5</v>
      </c>
      <c r="F2" s="3" t="s">
        <v>2</v>
      </c>
    </row>
    <row r="3" spans="1:6" x14ac:dyDescent="0.25">
      <c r="A3" s="5" t="s">
        <v>7</v>
      </c>
      <c r="B3" s="6" t="s">
        <v>8</v>
      </c>
      <c r="C3" s="6">
        <v>19</v>
      </c>
      <c r="D3" s="6">
        <v>1</v>
      </c>
      <c r="E3" s="7">
        <v>20</v>
      </c>
      <c r="F3" s="7">
        <f>C3*D3*E3</f>
        <v>380</v>
      </c>
    </row>
    <row r="4" spans="1:6" ht="47.25" x14ac:dyDescent="0.25">
      <c r="A4" s="8" t="s">
        <v>9</v>
      </c>
      <c r="B4" s="6" t="s">
        <v>8</v>
      </c>
      <c r="C4" s="6">
        <v>14</v>
      </c>
      <c r="D4" s="6">
        <v>1</v>
      </c>
      <c r="E4" s="7">
        <v>4.333333333333333</v>
      </c>
      <c r="F4" s="7">
        <f t="shared" ref="F4:F19" si="0">C4*D4*E4</f>
        <v>60.666666666666664</v>
      </c>
    </row>
    <row r="5" spans="1:6" x14ac:dyDescent="0.25">
      <c r="A5" s="6" t="s">
        <v>10</v>
      </c>
      <c r="B5" s="6" t="s">
        <v>8</v>
      </c>
      <c r="C5" s="6">
        <v>8</v>
      </c>
      <c r="D5" s="6">
        <v>1</v>
      </c>
      <c r="E5" s="7">
        <v>8.3333333333333339</v>
      </c>
      <c r="F5" s="7">
        <f t="shared" si="0"/>
        <v>66.666666666666671</v>
      </c>
    </row>
    <row r="6" spans="1:6" ht="31.5" x14ac:dyDescent="0.25">
      <c r="A6" s="5" t="s">
        <v>11</v>
      </c>
      <c r="B6" s="6" t="s">
        <v>8</v>
      </c>
      <c r="C6" s="5">
        <v>15</v>
      </c>
      <c r="D6" s="6">
        <v>1</v>
      </c>
      <c r="E6" s="7">
        <v>20</v>
      </c>
      <c r="F6" s="7">
        <f t="shared" si="0"/>
        <v>300</v>
      </c>
    </row>
    <row r="7" spans="1:6" ht="47.25" x14ac:dyDescent="0.25">
      <c r="A7" s="5" t="s">
        <v>12</v>
      </c>
      <c r="B7" s="6" t="s">
        <v>8</v>
      </c>
      <c r="C7" s="6">
        <v>100</v>
      </c>
      <c r="D7" s="6">
        <v>1</v>
      </c>
      <c r="E7" s="7">
        <v>1.3333333333333333</v>
      </c>
      <c r="F7" s="7">
        <f t="shared" si="0"/>
        <v>133.33333333333331</v>
      </c>
    </row>
    <row r="8" spans="1:6" ht="31.5" x14ac:dyDescent="0.25">
      <c r="A8" s="5" t="s">
        <v>13</v>
      </c>
      <c r="B8" s="6" t="s">
        <v>8</v>
      </c>
      <c r="C8" s="6">
        <v>12</v>
      </c>
      <c r="D8" s="9">
        <v>1</v>
      </c>
      <c r="E8" s="7">
        <v>2.6666666666666665</v>
      </c>
      <c r="F8" s="7">
        <f t="shared" si="0"/>
        <v>32</v>
      </c>
    </row>
    <row r="9" spans="1:6" x14ac:dyDescent="0.25">
      <c r="A9" s="5" t="s">
        <v>14</v>
      </c>
      <c r="B9" s="6" t="s">
        <v>8</v>
      </c>
      <c r="C9" s="6">
        <v>12</v>
      </c>
      <c r="D9" s="6">
        <v>1</v>
      </c>
      <c r="E9" s="7">
        <v>1.3333333333333333</v>
      </c>
      <c r="F9" s="7">
        <f t="shared" si="0"/>
        <v>16</v>
      </c>
    </row>
    <row r="10" spans="1:6" ht="31.5" x14ac:dyDescent="0.25">
      <c r="A10" s="5" t="s">
        <v>15</v>
      </c>
      <c r="B10" s="6" t="s">
        <v>8</v>
      </c>
      <c r="C10" s="6">
        <v>10</v>
      </c>
      <c r="D10" s="6">
        <v>1</v>
      </c>
      <c r="E10" s="7">
        <v>4</v>
      </c>
      <c r="F10" s="7">
        <f t="shared" si="0"/>
        <v>40</v>
      </c>
    </row>
    <row r="11" spans="1:6" ht="31.5" x14ac:dyDescent="0.25">
      <c r="A11" s="5" t="s">
        <v>16</v>
      </c>
      <c r="B11" s="6" t="s">
        <v>8</v>
      </c>
      <c r="C11" s="6">
        <v>4</v>
      </c>
      <c r="D11" s="6">
        <v>1</v>
      </c>
      <c r="E11" s="7">
        <v>1.6666666666666667</v>
      </c>
      <c r="F11" s="7">
        <f t="shared" si="0"/>
        <v>6.666666666666667</v>
      </c>
    </row>
    <row r="12" spans="1:6" x14ac:dyDescent="0.25">
      <c r="A12" s="6" t="s">
        <v>17</v>
      </c>
      <c r="B12" s="6" t="s">
        <v>8</v>
      </c>
      <c r="C12" s="6">
        <v>24</v>
      </c>
      <c r="D12" s="6">
        <v>1</v>
      </c>
      <c r="E12" s="7">
        <v>1.5</v>
      </c>
      <c r="F12" s="7">
        <f t="shared" si="0"/>
        <v>36</v>
      </c>
    </row>
    <row r="13" spans="1:6" x14ac:dyDescent="0.25">
      <c r="A13" s="6" t="s">
        <v>18</v>
      </c>
      <c r="B13" s="6" t="s">
        <v>8</v>
      </c>
      <c r="C13" s="6">
        <v>30</v>
      </c>
      <c r="D13" s="6">
        <v>1</v>
      </c>
      <c r="E13" s="7">
        <v>2.3333333333333335</v>
      </c>
      <c r="F13" s="7">
        <f t="shared" si="0"/>
        <v>70</v>
      </c>
    </row>
    <row r="14" spans="1:6" x14ac:dyDescent="0.25">
      <c r="A14" s="6" t="s">
        <v>19</v>
      </c>
      <c r="B14" s="6" t="s">
        <v>8</v>
      </c>
      <c r="C14" s="6">
        <v>12</v>
      </c>
      <c r="D14" s="6">
        <v>1</v>
      </c>
      <c r="E14" s="7">
        <v>2.8333333333333335</v>
      </c>
      <c r="F14" s="7">
        <f t="shared" si="0"/>
        <v>34</v>
      </c>
    </row>
    <row r="15" spans="1:6" x14ac:dyDescent="0.25">
      <c r="A15" s="5" t="s">
        <v>20</v>
      </c>
      <c r="B15" s="6" t="s">
        <v>8</v>
      </c>
      <c r="C15" s="6">
        <v>10</v>
      </c>
      <c r="D15" s="6">
        <v>1</v>
      </c>
      <c r="E15" s="7">
        <v>6.666666666666667</v>
      </c>
      <c r="F15" s="7">
        <f t="shared" si="0"/>
        <v>66.666666666666671</v>
      </c>
    </row>
    <row r="16" spans="1:6" x14ac:dyDescent="0.25">
      <c r="A16" s="6" t="s">
        <v>21</v>
      </c>
      <c r="B16" s="6" t="s">
        <v>22</v>
      </c>
      <c r="C16" s="6">
        <v>2</v>
      </c>
      <c r="D16" s="6">
        <v>1</v>
      </c>
      <c r="E16" s="7">
        <v>8.3333333333333339</v>
      </c>
      <c r="F16" s="7">
        <f t="shared" si="0"/>
        <v>16.666666666666668</v>
      </c>
    </row>
    <row r="17" spans="1:6" x14ac:dyDescent="0.25">
      <c r="A17" s="9" t="s">
        <v>23</v>
      </c>
      <c r="B17" s="6" t="s">
        <v>24</v>
      </c>
      <c r="C17" s="6">
        <v>10</v>
      </c>
      <c r="D17" s="6">
        <v>1</v>
      </c>
      <c r="E17" s="7">
        <v>2.6666666666666665</v>
      </c>
      <c r="F17" s="7">
        <f t="shared" si="0"/>
        <v>26.666666666666664</v>
      </c>
    </row>
    <row r="18" spans="1:6" ht="15.75" customHeight="1" x14ac:dyDescent="0.25">
      <c r="A18" s="9" t="s">
        <v>25</v>
      </c>
      <c r="B18" s="6" t="s">
        <v>8</v>
      </c>
      <c r="C18" s="6">
        <v>10</v>
      </c>
      <c r="D18" s="6">
        <v>1</v>
      </c>
      <c r="E18" s="7">
        <v>1.5</v>
      </c>
      <c r="F18" s="7">
        <f t="shared" si="0"/>
        <v>15</v>
      </c>
    </row>
    <row r="19" spans="1:6" ht="15.75" customHeight="1" x14ac:dyDescent="0.25">
      <c r="A19" s="9" t="s">
        <v>6</v>
      </c>
      <c r="B19" s="6"/>
      <c r="C19" s="6">
        <v>1</v>
      </c>
      <c r="D19" s="6">
        <v>1</v>
      </c>
      <c r="E19" s="7">
        <v>8.9499999999999993</v>
      </c>
      <c r="F19" s="7">
        <f t="shared" si="0"/>
        <v>8.9499999999999993</v>
      </c>
    </row>
    <row r="20" spans="1:6" x14ac:dyDescent="0.25">
      <c r="A20" s="10" t="s">
        <v>26</v>
      </c>
      <c r="B20" s="6"/>
      <c r="C20" s="6"/>
      <c r="D20" s="6"/>
      <c r="E20" s="7">
        <v>0</v>
      </c>
      <c r="F20" s="11">
        <f>SUM(F3:F19)</f>
        <v>1309.2833333333338</v>
      </c>
    </row>
    <row r="21" spans="1:6" ht="24.75" customHeight="1" x14ac:dyDescent="0.25">
      <c r="A21" s="12" t="s">
        <v>65</v>
      </c>
      <c r="B21" s="6"/>
      <c r="C21" s="6"/>
      <c r="D21" s="6"/>
      <c r="E21" s="7">
        <v>0</v>
      </c>
      <c r="F21" s="7"/>
    </row>
    <row r="22" spans="1:6" ht="31.5" x14ac:dyDescent="0.25">
      <c r="A22" s="13" t="s">
        <v>27</v>
      </c>
      <c r="B22" s="6" t="s">
        <v>8</v>
      </c>
      <c r="C22" s="6">
        <v>18</v>
      </c>
      <c r="D22" s="9">
        <v>1</v>
      </c>
      <c r="E22" s="6">
        <v>9.3333333333333339</v>
      </c>
      <c r="F22" s="7">
        <f>C22*D22*E22</f>
        <v>168</v>
      </c>
    </row>
    <row r="23" spans="1:6" x14ac:dyDescent="0.25">
      <c r="A23" s="12" t="s">
        <v>28</v>
      </c>
      <c r="B23" s="6" t="s">
        <v>8</v>
      </c>
      <c r="C23" s="6">
        <v>6</v>
      </c>
      <c r="D23" s="6">
        <v>1</v>
      </c>
      <c r="E23" s="7">
        <v>13.333333333333334</v>
      </c>
      <c r="F23" s="7">
        <f t="shared" ref="F23:F33" si="1">C23*D23*E23</f>
        <v>80</v>
      </c>
    </row>
    <row r="24" spans="1:6" x14ac:dyDescent="0.25">
      <c r="A24" s="12" t="s">
        <v>29</v>
      </c>
      <c r="B24" s="6" t="s">
        <v>8</v>
      </c>
      <c r="C24" s="6">
        <v>3</v>
      </c>
      <c r="D24" s="6">
        <v>1</v>
      </c>
      <c r="E24" s="7">
        <v>20</v>
      </c>
      <c r="F24" s="7">
        <f t="shared" si="1"/>
        <v>60</v>
      </c>
    </row>
    <row r="25" spans="1:6" x14ac:dyDescent="0.25">
      <c r="A25" s="12" t="s">
        <v>30</v>
      </c>
      <c r="B25" s="6" t="s">
        <v>8</v>
      </c>
      <c r="C25" s="6">
        <v>6</v>
      </c>
      <c r="D25" s="6">
        <v>1</v>
      </c>
      <c r="E25" s="7">
        <v>6.666666666666667</v>
      </c>
      <c r="F25" s="7">
        <f t="shared" si="1"/>
        <v>40</v>
      </c>
    </row>
    <row r="26" spans="1:6" x14ac:dyDescent="0.25">
      <c r="A26" s="12" t="s">
        <v>31</v>
      </c>
      <c r="B26" s="6" t="s">
        <v>8</v>
      </c>
      <c r="C26" s="6">
        <v>3</v>
      </c>
      <c r="D26" s="6">
        <v>1</v>
      </c>
      <c r="E26" s="7">
        <v>30</v>
      </c>
      <c r="F26" s="7">
        <f t="shared" si="1"/>
        <v>90</v>
      </c>
    </row>
    <row r="27" spans="1:6" x14ac:dyDescent="0.25">
      <c r="A27" s="12" t="s">
        <v>32</v>
      </c>
      <c r="B27" s="6" t="s">
        <v>8</v>
      </c>
      <c r="C27" s="6">
        <v>6</v>
      </c>
      <c r="D27" s="6">
        <v>1</v>
      </c>
      <c r="E27" s="7">
        <v>2.6666666666666665</v>
      </c>
      <c r="F27" s="7">
        <f t="shared" si="1"/>
        <v>16</v>
      </c>
    </row>
    <row r="28" spans="1:6" x14ac:dyDescent="0.25">
      <c r="A28" s="12" t="s">
        <v>33</v>
      </c>
      <c r="B28" s="6" t="s">
        <v>8</v>
      </c>
      <c r="C28" s="6">
        <v>1</v>
      </c>
      <c r="D28" s="6">
        <v>1</v>
      </c>
      <c r="E28" s="7">
        <v>2.6666666666666665</v>
      </c>
      <c r="F28" s="7">
        <f t="shared" si="1"/>
        <v>2.6666666666666665</v>
      </c>
    </row>
    <row r="29" spans="1:6" x14ac:dyDescent="0.25">
      <c r="A29" s="12" t="s">
        <v>34</v>
      </c>
      <c r="B29" s="6" t="s">
        <v>8</v>
      </c>
      <c r="C29" s="6">
        <v>6</v>
      </c>
      <c r="D29" s="6">
        <v>1</v>
      </c>
      <c r="E29" s="7">
        <v>5</v>
      </c>
      <c r="F29" s="7">
        <f t="shared" si="1"/>
        <v>30</v>
      </c>
    </row>
    <row r="30" spans="1:6" x14ac:dyDescent="0.25">
      <c r="A30" s="12" t="s">
        <v>35</v>
      </c>
      <c r="B30" s="6" t="s">
        <v>8</v>
      </c>
      <c r="C30" s="6">
        <v>20</v>
      </c>
      <c r="D30" s="6">
        <v>1</v>
      </c>
      <c r="E30" s="7">
        <v>1.6666666666666667</v>
      </c>
      <c r="F30" s="7">
        <f t="shared" si="1"/>
        <v>33.333333333333336</v>
      </c>
    </row>
    <row r="31" spans="1:6" x14ac:dyDescent="0.25">
      <c r="A31" s="12" t="s">
        <v>36</v>
      </c>
      <c r="B31" s="6" t="s">
        <v>8</v>
      </c>
      <c r="C31" s="6">
        <v>1</v>
      </c>
      <c r="D31" s="6">
        <v>1</v>
      </c>
      <c r="E31" s="7">
        <v>2.3333333333333335</v>
      </c>
      <c r="F31" s="7">
        <f t="shared" si="1"/>
        <v>2.3333333333333335</v>
      </c>
    </row>
    <row r="32" spans="1:6" x14ac:dyDescent="0.25">
      <c r="A32" s="12" t="s">
        <v>37</v>
      </c>
      <c r="B32" s="6" t="s">
        <v>8</v>
      </c>
      <c r="C32" s="6">
        <v>10</v>
      </c>
      <c r="D32" s="6">
        <v>1</v>
      </c>
      <c r="E32" s="7">
        <v>1</v>
      </c>
      <c r="F32" s="7">
        <f t="shared" si="1"/>
        <v>10</v>
      </c>
    </row>
    <row r="33" spans="1:6" x14ac:dyDescent="0.25">
      <c r="A33" s="12" t="s">
        <v>6</v>
      </c>
      <c r="B33" s="6"/>
      <c r="C33" s="6">
        <v>1</v>
      </c>
      <c r="D33" s="6">
        <v>1</v>
      </c>
      <c r="E33" s="7">
        <v>9.4666666666666668</v>
      </c>
      <c r="F33" s="7">
        <f t="shared" si="1"/>
        <v>9.4666666666666668</v>
      </c>
    </row>
    <row r="34" spans="1:6" x14ac:dyDescent="0.25">
      <c r="A34" s="14" t="s">
        <v>26</v>
      </c>
      <c r="B34" s="6"/>
      <c r="C34" s="6"/>
      <c r="D34" s="6"/>
      <c r="E34" s="7">
        <v>0</v>
      </c>
      <c r="F34" s="11">
        <f>SUM(F22:F33)</f>
        <v>541.80000000000007</v>
      </c>
    </row>
    <row r="35" spans="1:6" x14ac:dyDescent="0.25">
      <c r="A35" s="12" t="s">
        <v>66</v>
      </c>
      <c r="B35" s="6"/>
      <c r="C35" s="6"/>
      <c r="D35" s="6"/>
      <c r="E35" s="7">
        <v>0</v>
      </c>
      <c r="F35" s="7"/>
    </row>
    <row r="36" spans="1:6" x14ac:dyDescent="0.25">
      <c r="A36" s="13" t="s">
        <v>38</v>
      </c>
      <c r="B36" s="6" t="s">
        <v>39</v>
      </c>
      <c r="C36" s="6">
        <v>20</v>
      </c>
      <c r="D36" s="6">
        <v>1</v>
      </c>
      <c r="E36" s="7">
        <v>10</v>
      </c>
      <c r="F36" s="7">
        <f t="shared" ref="F36:F53" si="2">C36*D36*E36</f>
        <v>200</v>
      </c>
    </row>
    <row r="37" spans="1:6" x14ac:dyDescent="0.25">
      <c r="A37" s="12" t="s">
        <v>40</v>
      </c>
      <c r="B37" s="6" t="s">
        <v>39</v>
      </c>
      <c r="C37" s="6">
        <v>25</v>
      </c>
      <c r="D37" s="6">
        <v>1</v>
      </c>
      <c r="E37" s="7">
        <v>13.333333333333334</v>
      </c>
      <c r="F37" s="7">
        <f t="shared" si="2"/>
        <v>333.33333333333337</v>
      </c>
    </row>
    <row r="38" spans="1:6" x14ac:dyDescent="0.25">
      <c r="A38" s="13" t="s">
        <v>41</v>
      </c>
      <c r="B38" s="6" t="s">
        <v>42</v>
      </c>
      <c r="C38" s="6">
        <v>1</v>
      </c>
      <c r="D38" s="6">
        <v>1</v>
      </c>
      <c r="E38" s="7">
        <v>50</v>
      </c>
      <c r="F38" s="7">
        <f t="shared" si="2"/>
        <v>50</v>
      </c>
    </row>
    <row r="39" spans="1:6" x14ac:dyDescent="0.25">
      <c r="A39" s="12" t="s">
        <v>43</v>
      </c>
      <c r="B39" s="6" t="s">
        <v>24</v>
      </c>
      <c r="C39" s="6">
        <v>20</v>
      </c>
      <c r="D39" s="6">
        <v>1</v>
      </c>
      <c r="E39" s="7">
        <v>10.666666666666666</v>
      </c>
      <c r="F39" s="7">
        <f t="shared" si="2"/>
        <v>213.33333333333331</v>
      </c>
    </row>
    <row r="40" spans="1:6" x14ac:dyDescent="0.25">
      <c r="A40" s="12" t="s">
        <v>44</v>
      </c>
      <c r="B40" s="6" t="s">
        <v>42</v>
      </c>
      <c r="C40" s="6">
        <v>1</v>
      </c>
      <c r="D40" s="6">
        <v>1</v>
      </c>
      <c r="E40" s="7">
        <v>30</v>
      </c>
      <c r="F40" s="7">
        <f t="shared" si="2"/>
        <v>30</v>
      </c>
    </row>
    <row r="41" spans="1:6" x14ac:dyDescent="0.25">
      <c r="A41" s="12" t="s">
        <v>45</v>
      </c>
      <c r="B41" s="6" t="s">
        <v>8</v>
      </c>
      <c r="C41" s="6">
        <v>10</v>
      </c>
      <c r="D41" s="6">
        <v>1</v>
      </c>
      <c r="E41" s="7">
        <v>3.3333333333333335</v>
      </c>
      <c r="F41" s="7">
        <f t="shared" si="2"/>
        <v>33.333333333333336</v>
      </c>
    </row>
    <row r="42" spans="1:6" x14ac:dyDescent="0.25">
      <c r="A42" s="12" t="s">
        <v>46</v>
      </c>
      <c r="B42" s="6" t="s">
        <v>47</v>
      </c>
      <c r="C42" s="6">
        <v>225</v>
      </c>
      <c r="D42" s="6">
        <v>1</v>
      </c>
      <c r="E42" s="7">
        <v>1.3333333333333333</v>
      </c>
      <c r="F42" s="7">
        <f t="shared" si="2"/>
        <v>300</v>
      </c>
    </row>
    <row r="43" spans="1:6" x14ac:dyDescent="0.25">
      <c r="A43" s="13" t="s">
        <v>48</v>
      </c>
      <c r="B43" s="6" t="s">
        <v>49</v>
      </c>
      <c r="C43" s="6">
        <v>20</v>
      </c>
      <c r="D43" s="6">
        <v>1</v>
      </c>
      <c r="E43" s="7">
        <v>3.3333333333333335</v>
      </c>
      <c r="F43" s="7">
        <f t="shared" si="2"/>
        <v>66.666666666666671</v>
      </c>
    </row>
    <row r="44" spans="1:6" x14ac:dyDescent="0.25">
      <c r="A44" s="12" t="s">
        <v>50</v>
      </c>
      <c r="B44" s="6" t="s">
        <v>51</v>
      </c>
      <c r="C44" s="6">
        <v>40</v>
      </c>
      <c r="D44" s="6">
        <v>1</v>
      </c>
      <c r="E44" s="7">
        <v>10.333333333333334</v>
      </c>
      <c r="F44" s="7">
        <f t="shared" si="2"/>
        <v>413.33333333333337</v>
      </c>
    </row>
    <row r="45" spans="1:6" x14ac:dyDescent="0.25">
      <c r="A45" s="12" t="s">
        <v>52</v>
      </c>
      <c r="B45" s="6" t="s">
        <v>24</v>
      </c>
      <c r="C45" s="6">
        <v>2000</v>
      </c>
      <c r="D45" s="6">
        <v>1</v>
      </c>
      <c r="E45" s="7">
        <v>0.13333333333333333</v>
      </c>
      <c r="F45" s="7">
        <f t="shared" si="2"/>
        <v>266.66666666666669</v>
      </c>
    </row>
    <row r="46" spans="1:6" x14ac:dyDescent="0.25">
      <c r="A46" s="12" t="s">
        <v>53</v>
      </c>
      <c r="B46" s="6" t="s">
        <v>24</v>
      </c>
      <c r="C46" s="6">
        <v>20</v>
      </c>
      <c r="D46" s="6">
        <v>1</v>
      </c>
      <c r="E46" s="7">
        <v>3</v>
      </c>
      <c r="F46" s="7">
        <f t="shared" si="2"/>
        <v>60</v>
      </c>
    </row>
    <row r="47" spans="1:6" ht="31.5" x14ac:dyDescent="0.25">
      <c r="A47" s="13" t="s">
        <v>54</v>
      </c>
      <c r="B47" s="6" t="s">
        <v>24</v>
      </c>
      <c r="C47" s="6">
        <v>20</v>
      </c>
      <c r="D47" s="6">
        <v>1</v>
      </c>
      <c r="E47" s="7">
        <v>1</v>
      </c>
      <c r="F47" s="7">
        <f t="shared" si="2"/>
        <v>20</v>
      </c>
    </row>
    <row r="48" spans="1:6" x14ac:dyDescent="0.25">
      <c r="A48" s="12" t="s">
        <v>55</v>
      </c>
      <c r="B48" s="6" t="s">
        <v>24</v>
      </c>
      <c r="C48" s="6">
        <v>10</v>
      </c>
      <c r="D48" s="6">
        <v>1</v>
      </c>
      <c r="E48" s="7">
        <v>2.1666666666666665</v>
      </c>
      <c r="F48" s="7">
        <f t="shared" si="2"/>
        <v>21.666666666666664</v>
      </c>
    </row>
    <row r="49" spans="1:6" x14ac:dyDescent="0.25">
      <c r="A49" s="12" t="s">
        <v>56</v>
      </c>
      <c r="B49" s="6" t="s">
        <v>57</v>
      </c>
      <c r="C49" s="6">
        <v>10</v>
      </c>
      <c r="D49" s="6">
        <v>1</v>
      </c>
      <c r="E49" s="7">
        <v>1.3333333333333333</v>
      </c>
      <c r="F49" s="7">
        <f t="shared" si="2"/>
        <v>13.333333333333332</v>
      </c>
    </row>
    <row r="50" spans="1:6" x14ac:dyDescent="0.25">
      <c r="A50" s="12" t="s">
        <v>58</v>
      </c>
      <c r="B50" s="6" t="s">
        <v>59</v>
      </c>
      <c r="C50" s="6">
        <v>20</v>
      </c>
      <c r="D50" s="6">
        <v>1</v>
      </c>
      <c r="E50" s="7">
        <v>5</v>
      </c>
      <c r="F50" s="7">
        <f t="shared" si="2"/>
        <v>100</v>
      </c>
    </row>
    <row r="51" spans="1:6" x14ac:dyDescent="0.25">
      <c r="A51" s="12" t="s">
        <v>60</v>
      </c>
      <c r="B51" s="6" t="s">
        <v>24</v>
      </c>
      <c r="C51" s="6">
        <v>3</v>
      </c>
      <c r="D51" s="6">
        <v>1</v>
      </c>
      <c r="E51" s="7">
        <v>0.66666666666666663</v>
      </c>
      <c r="F51" s="7">
        <f t="shared" si="2"/>
        <v>2</v>
      </c>
    </row>
    <row r="52" spans="1:6" ht="31.5" x14ac:dyDescent="0.25">
      <c r="A52" s="13" t="s">
        <v>62</v>
      </c>
      <c r="B52" s="6"/>
      <c r="C52" s="6">
        <v>1</v>
      </c>
      <c r="D52" s="6">
        <v>1</v>
      </c>
      <c r="E52" s="15">
        <v>2000</v>
      </c>
      <c r="F52" s="7">
        <f t="shared" si="2"/>
        <v>2000</v>
      </c>
    </row>
    <row r="53" spans="1:6" x14ac:dyDescent="0.25">
      <c r="A53" s="12" t="s">
        <v>6</v>
      </c>
      <c r="B53" s="6"/>
      <c r="C53" s="6">
        <v>1</v>
      </c>
      <c r="D53" s="6">
        <v>1</v>
      </c>
      <c r="E53" s="15">
        <v>214.56333333333333</v>
      </c>
      <c r="F53" s="7">
        <f t="shared" si="2"/>
        <v>214.56333333333333</v>
      </c>
    </row>
    <row r="54" spans="1:6" x14ac:dyDescent="0.25">
      <c r="A54" s="14" t="s">
        <v>61</v>
      </c>
      <c r="B54" s="6"/>
      <c r="C54" s="6"/>
      <c r="D54" s="6"/>
      <c r="E54" s="7"/>
      <c r="F54" s="11">
        <f>SUM(F36:F53)</f>
        <v>4338.2300000000005</v>
      </c>
    </row>
    <row r="55" spans="1:6" x14ac:dyDescent="0.25">
      <c r="A55" s="3" t="s">
        <v>63</v>
      </c>
      <c r="B55" s="6"/>
      <c r="C55" s="6"/>
      <c r="D55" s="6"/>
      <c r="E55" s="6"/>
      <c r="F55" s="16">
        <f>F20+F34+F54</f>
        <v>6189.3133333333344</v>
      </c>
    </row>
    <row r="56" spans="1:6" x14ac:dyDescent="0.25">
      <c r="A56" s="17"/>
      <c r="B56" s="18"/>
      <c r="C56" s="18"/>
      <c r="D56" s="18"/>
      <c r="E56" s="18"/>
      <c r="F56" s="19"/>
    </row>
    <row r="57" spans="1:6" x14ac:dyDescent="0.25">
      <c r="A57" s="17"/>
      <c r="B57" s="18"/>
      <c r="C57" s="18"/>
      <c r="D57" s="18"/>
      <c r="E57" s="18"/>
      <c r="F57" s="20"/>
    </row>
    <row r="58" spans="1:6" x14ac:dyDescent="0.25">
      <c r="A58" s="17"/>
      <c r="B58" s="18"/>
      <c r="C58" s="18"/>
      <c r="D58" s="18"/>
      <c r="E58" s="18"/>
      <c r="F58" s="19"/>
    </row>
    <row r="59" spans="1:6" x14ac:dyDescent="0.25">
      <c r="A59" s="17"/>
      <c r="B59" s="18"/>
      <c r="C59" s="18"/>
      <c r="D59" s="18"/>
      <c r="E59" s="18"/>
      <c r="F59" s="19"/>
    </row>
    <row r="60" spans="1:6" x14ac:dyDescent="0.25">
      <c r="A60" s="17"/>
      <c r="B60" s="18"/>
      <c r="C60" s="18"/>
      <c r="D60" s="18"/>
      <c r="E60" s="18"/>
      <c r="F60" s="19"/>
    </row>
    <row r="61" spans="1:6" x14ac:dyDescent="0.25">
      <c r="A61" s="17"/>
      <c r="B61" s="18"/>
      <c r="C61" s="18"/>
      <c r="D61" s="18"/>
      <c r="E61" s="18"/>
      <c r="F61" s="19"/>
    </row>
    <row r="62" spans="1:6" x14ac:dyDescent="0.25">
      <c r="A62" s="17"/>
      <c r="B62" s="18"/>
      <c r="C62" s="18"/>
      <c r="D62" s="18"/>
      <c r="E62" s="18"/>
      <c r="F62" s="19"/>
    </row>
    <row r="63" spans="1:6" x14ac:dyDescent="0.25">
      <c r="A63" s="17"/>
      <c r="B63" s="18"/>
      <c r="C63" s="18"/>
      <c r="D63" s="18"/>
      <c r="E63" s="18"/>
      <c r="F63" s="19"/>
    </row>
    <row r="64" spans="1:6" x14ac:dyDescent="0.25">
      <c r="A64" s="17"/>
      <c r="B64" s="18"/>
      <c r="C64" s="18"/>
      <c r="D64" s="18"/>
      <c r="E64" s="18"/>
      <c r="F64" s="19"/>
    </row>
    <row r="65" spans="1:6" x14ac:dyDescent="0.25">
      <c r="A65" s="17"/>
      <c r="B65" s="18"/>
      <c r="C65" s="18"/>
      <c r="D65" s="18"/>
      <c r="E65" s="18"/>
      <c r="F65" s="19"/>
    </row>
    <row r="66" spans="1:6" x14ac:dyDescent="0.25">
      <c r="A66" s="17"/>
      <c r="B66" s="18"/>
      <c r="C66" s="18"/>
      <c r="D66" s="18"/>
      <c r="E66" s="18"/>
      <c r="F66" s="19"/>
    </row>
    <row r="67" spans="1:6" x14ac:dyDescent="0.25">
      <c r="A67" s="17"/>
      <c r="B67" s="18"/>
      <c r="C67" s="18"/>
      <c r="D67" s="18"/>
      <c r="E67" s="18"/>
      <c r="F67" s="19"/>
    </row>
    <row r="68" spans="1:6" x14ac:dyDescent="0.25">
      <c r="A68" s="17"/>
      <c r="B68" s="18"/>
      <c r="C68" s="18"/>
      <c r="D68" s="18"/>
      <c r="E68" s="18"/>
      <c r="F68" s="19"/>
    </row>
    <row r="69" spans="1:6" x14ac:dyDescent="0.25">
      <c r="A69" s="17"/>
      <c r="B69" s="18"/>
      <c r="C69" s="18"/>
      <c r="D69" s="18"/>
      <c r="E69" s="18"/>
      <c r="F69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ANOTHER HOPE</dc:creator>
  <cp:lastModifiedBy>Ruth</cp:lastModifiedBy>
  <cp:lastPrinted>2016-02-20T17:03:11Z</cp:lastPrinted>
  <dcterms:created xsi:type="dcterms:W3CDTF">2016-02-08T11:31:56Z</dcterms:created>
  <dcterms:modified xsi:type="dcterms:W3CDTF">2017-06-02T17:22:39Z</dcterms:modified>
</cp:coreProperties>
</file>