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/>
  <mc:AlternateContent xmlns:mc="http://schemas.openxmlformats.org/markup-compatibility/2006">
    <mc:Choice Requires="x15">
      <x15ac:absPath xmlns:x15ac="http://schemas.microsoft.com/office/spreadsheetml/2010/11/ac" url="/Volumes/KINGSTON/Uba Dama/"/>
    </mc:Choice>
  </mc:AlternateContent>
  <xr:revisionPtr revIDLastSave="0" documentId="13_ncr:1_{511498AA-4904-8B42-8DD9-E0B3E1E2E9EA}" xr6:coauthVersionLast="36" xr6:coauthVersionMax="36" xr10:uidLastSave="{00000000-0000-0000-0000-000000000000}"/>
  <bookViews>
    <workbookView xWindow="7100" yWindow="600" windowWidth="21360" windowHeight="18200" xr2:uid="{00000000-000D-0000-FFFF-FFFF00000000}"/>
  </bookViews>
  <sheets>
    <sheet name="Uba Dama Budget Plan" sheetId="2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23" l="1"/>
  <c r="E40" i="23"/>
  <c r="E36" i="23" l="1"/>
  <c r="E31" i="23"/>
  <c r="E27" i="23"/>
  <c r="E23" i="23"/>
  <c r="E17" i="23"/>
  <c r="E13" i="23"/>
</calcChain>
</file>

<file path=xl/sharedStrings.xml><?xml version="1.0" encoding="utf-8"?>
<sst xmlns="http://schemas.openxmlformats.org/spreadsheetml/2006/main" count="59" uniqueCount="50">
  <si>
    <t>S/N</t>
  </si>
  <si>
    <t>Remark</t>
  </si>
  <si>
    <t>Hygiene and Sanitation Promotion (Comprehensive health education)</t>
  </si>
  <si>
    <t>Sub total</t>
  </si>
  <si>
    <t xml:space="preserve">Budget Item (Description) </t>
  </si>
  <si>
    <t>Program Cost</t>
  </si>
  <si>
    <t>Water quality test</t>
  </si>
  <si>
    <t>Increase Agricultural Production and HH income</t>
  </si>
  <si>
    <t>Environmental Protection</t>
  </si>
  <si>
    <t>Field workers' safety packs: shoes, work uniform, and umbrella</t>
  </si>
  <si>
    <t>Contractual labor (mason, plumber, etc.)</t>
  </si>
  <si>
    <t>Survey, Monitoring and Evaluation</t>
  </si>
  <si>
    <t>5201-CAN-SHA-001</t>
  </si>
  <si>
    <t>5202-CAN-SHA-001</t>
  </si>
  <si>
    <t>5203-CAN-SHA-001</t>
  </si>
  <si>
    <t>5206-CAN-SHA-001</t>
  </si>
  <si>
    <t>5207-CAN-SHA-001</t>
  </si>
  <si>
    <t>5208-CAN-SHA-001</t>
  </si>
  <si>
    <t>Grand Total</t>
  </si>
  <si>
    <t>I</t>
  </si>
  <si>
    <t>Routine monitoring, supportive supervision and RDQA</t>
  </si>
  <si>
    <t>Vehicle running costs, maintenance, and fuel</t>
  </si>
  <si>
    <t>Material transportation and labor expenses (including loading and unloading)</t>
  </si>
  <si>
    <t>Improved agricultural seeds /agricultural inputs</t>
  </si>
  <si>
    <t>Environmental protection material purchase /environmental inputs</t>
  </si>
  <si>
    <t>Baseline, midterm, and end line surveys</t>
  </si>
  <si>
    <t>Travel and accommodation including transportation costs</t>
  </si>
  <si>
    <t>Environmental protection training for water shade committee</t>
  </si>
  <si>
    <t>Farmers and government officers capacity building training /agricultural training</t>
  </si>
  <si>
    <t>Women empowerment and community capacity building</t>
  </si>
  <si>
    <t xml:space="preserve">SHGs capacity building </t>
  </si>
  <si>
    <t xml:space="preserve">CLAs capacity building </t>
  </si>
  <si>
    <t xml:space="preserve">Federation capacity building </t>
  </si>
  <si>
    <t xml:space="preserve">Community and government stakeholders capacity building </t>
  </si>
  <si>
    <t>Water system construction materials</t>
  </si>
  <si>
    <t>WASH Club establishment and capacity building support</t>
  </si>
  <si>
    <t>Clean and potable water supply</t>
  </si>
  <si>
    <t>On Job training for caretakers (5 caretakers * 600 ETB * 3 months)</t>
  </si>
  <si>
    <t>Assistant field educators monthly allowances (five assistant field educators * 18 months * 2000 ETB)</t>
  </si>
  <si>
    <t>Uba Dama Site Budget Proposal</t>
  </si>
  <si>
    <t>Program Staff Salary and Benefits</t>
  </si>
  <si>
    <t>Admin Staff Salary and Benefits</t>
  </si>
  <si>
    <t>Administrative and Overhead Costs</t>
  </si>
  <si>
    <t>Office equipment and stationery</t>
  </si>
  <si>
    <t>Utilities (electricity, water, and telephone costs)</t>
  </si>
  <si>
    <t>Total Budget in GBP</t>
  </si>
  <si>
    <t xml:space="preserve">Program staff salary </t>
  </si>
  <si>
    <t xml:space="preserve">Medical expenses </t>
  </si>
  <si>
    <t>Office rent for the HOPE Ethiopia head office</t>
  </si>
  <si>
    <t xml:space="preserve">Admin staff salary - for HOPE Ethiopia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</si>
</sst>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£&quot;* #,##0.00_);_(&quot;£&quot;* \(#,##0.00\);_(&quot;£&quot;* &quot;-&quot;??_);_(@_)"/>
    <numFmt numFmtId="43" formatCode="_(* #,##0.00_);_(* \(#,##0.00\);_(* &quot;-&quot;??_);_(@_)"/>
    <numFmt numFmtId="165" formatCode="_-* #,##0.00_-;\-* #,##0.00_-;_-* &quot;-&quot;??_-;_-@_-"/>
    <numFmt numFmtId="166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3" fontId="9" fillId="2" borderId="3" xfId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43" fontId="10" fillId="2" borderId="3" xfId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3" fontId="9" fillId="2" borderId="16" xfId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3" fontId="10" fillId="2" borderId="16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166" fontId="10" fillId="2" borderId="1" xfId="1" applyNumberFormat="1" applyFont="1" applyFill="1" applyBorder="1" applyAlignment="1">
      <alignment horizontal="right" wrapText="1"/>
    </xf>
    <xf numFmtId="166" fontId="9" fillId="2" borderId="1" xfId="1" applyNumberFormat="1" applyFont="1" applyFill="1" applyBorder="1" applyAlignment="1">
      <alignment horizontal="right" wrapText="1"/>
    </xf>
    <xf numFmtId="9" fontId="9" fillId="2" borderId="3" xfId="4" applyFont="1" applyFill="1" applyBorder="1" applyAlignment="1">
      <alignment horizontal="center" vertical="center" wrapText="1"/>
    </xf>
    <xf numFmtId="9" fontId="9" fillId="2" borderId="16" xfId="4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44" fontId="8" fillId="2" borderId="0" xfId="5" applyFont="1" applyFill="1" applyAlignment="1">
      <alignment wrapText="1"/>
    </xf>
    <xf numFmtId="44" fontId="8" fillId="0" borderId="0" xfId="5" applyFont="1" applyAlignment="1">
      <alignment wrapText="1"/>
    </xf>
    <xf numFmtId="44" fontId="8" fillId="0" borderId="0" xfId="0" applyNumberFormat="1" applyFont="1" applyAlignment="1">
      <alignment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6" fontId="14" fillId="2" borderId="0" xfId="1" applyNumberFormat="1" applyFont="1" applyFill="1" applyBorder="1" applyAlignment="1">
      <alignment horizontal="right" wrapText="1"/>
    </xf>
    <xf numFmtId="166" fontId="6" fillId="3" borderId="15" xfId="0" applyNumberFormat="1" applyFont="1" applyFill="1" applyBorder="1" applyAlignment="1">
      <alignment horizontal="right" wrapText="1"/>
    </xf>
    <xf numFmtId="166" fontId="13" fillId="3" borderId="1" xfId="1" applyNumberFormat="1" applyFont="1" applyFill="1" applyBorder="1" applyAlignment="1">
      <alignment horizontal="right" wrapText="1"/>
    </xf>
    <xf numFmtId="166" fontId="9" fillId="2" borderId="1" xfId="1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9" fillId="2" borderId="11" xfId="1" applyNumberFormat="1" applyFont="1" applyFill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wrapText="1"/>
    </xf>
    <xf numFmtId="166" fontId="10" fillId="2" borderId="11" xfId="1" applyNumberFormat="1" applyFont="1" applyFill="1" applyBorder="1" applyAlignment="1">
      <alignment horizontal="right" vertical="center" wrapText="1"/>
    </xf>
    <xf numFmtId="166" fontId="7" fillId="2" borderId="5" xfId="1" applyNumberFormat="1" applyFont="1" applyFill="1" applyBorder="1" applyAlignment="1">
      <alignment horizontal="right" vertical="center" wrapText="1"/>
    </xf>
    <xf numFmtId="166" fontId="8" fillId="2" borderId="0" xfId="1" applyNumberFormat="1" applyFont="1" applyFill="1" applyAlignment="1">
      <alignment horizontal="right" wrapText="1"/>
    </xf>
    <xf numFmtId="166" fontId="16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8" fillId="0" borderId="0" xfId="1" applyNumberFormat="1" applyFont="1" applyAlignment="1">
      <alignment horizontal="right" wrapText="1"/>
    </xf>
  </cellXfs>
  <cellStyles count="6">
    <cellStyle name="Comma" xfId="1" builtinId="3"/>
    <cellStyle name="Comma 2 2 2 2" xfId="2" xr:uid="{00000000-0005-0000-0000-000001000000}"/>
    <cellStyle name="Currency" xfId="5" builtinId="4"/>
    <cellStyle name="Normal" xfId="0" builtinId="0"/>
    <cellStyle name="Normal 2 2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topLeftCell="B1" workbookViewId="0">
      <pane ySplit="3" topLeftCell="A17" activePane="bottomLeft" state="frozen"/>
      <selection activeCell="B1" sqref="B1"/>
      <selection pane="bottomLeft" activeCell="C43" sqref="C43"/>
    </sheetView>
  </sheetViews>
  <sheetFormatPr baseColWidth="10" defaultColWidth="8.6640625" defaultRowHeight="14" x14ac:dyDescent="0.15"/>
  <cols>
    <col min="1" max="1" width="22.5" style="5" hidden="1" customWidth="1"/>
    <col min="2" max="2" width="7.5" style="16" bestFit="1" customWidth="1"/>
    <col min="3" max="3" width="58.5" style="17" bestFit="1" customWidth="1"/>
    <col min="4" max="4" width="19.33203125" style="64" customWidth="1"/>
    <col min="5" max="5" width="15.6640625" style="5" customWidth="1"/>
    <col min="6" max="6" width="11.6640625" style="5" bestFit="1" customWidth="1"/>
    <col min="7" max="16384" width="8.6640625" style="5"/>
  </cols>
  <sheetData>
    <row r="1" spans="1:5" s="1" customFormat="1" ht="33.75" customHeight="1" thickBot="1" x14ac:dyDescent="0.25">
      <c r="A1" s="2"/>
      <c r="B1" s="51" t="s">
        <v>39</v>
      </c>
      <c r="C1" s="51"/>
      <c r="D1" s="51"/>
      <c r="E1" s="51"/>
    </row>
    <row r="2" spans="1:5" s="4" customFormat="1" ht="18" x14ac:dyDescent="0.2">
      <c r="A2" s="3"/>
      <c r="B2" s="45" t="s">
        <v>0</v>
      </c>
      <c r="C2" s="47" t="s">
        <v>4</v>
      </c>
      <c r="D2" s="53"/>
      <c r="E2" s="49" t="s">
        <v>1</v>
      </c>
    </row>
    <row r="3" spans="1:5" ht="38" x14ac:dyDescent="0.2">
      <c r="A3" s="3"/>
      <c r="B3" s="46"/>
      <c r="C3" s="48"/>
      <c r="D3" s="54" t="s">
        <v>45</v>
      </c>
      <c r="E3" s="50"/>
    </row>
    <row r="4" spans="1:5" s="7" customFormat="1" ht="37" customHeight="1" x14ac:dyDescent="0.2">
      <c r="A4" s="6"/>
      <c r="B4" s="8" t="s">
        <v>19</v>
      </c>
      <c r="C4" s="9" t="s">
        <v>5</v>
      </c>
      <c r="D4" s="52"/>
      <c r="E4" s="18"/>
    </row>
    <row r="5" spans="1:5" s="6" customFormat="1" ht="15" customHeight="1" x14ac:dyDescent="0.15">
      <c r="A5" s="6" t="s">
        <v>12</v>
      </c>
      <c r="B5" s="19">
        <v>1</v>
      </c>
      <c r="C5" s="12" t="s">
        <v>36</v>
      </c>
      <c r="D5" s="37"/>
      <c r="E5" s="18"/>
    </row>
    <row r="6" spans="1:5" s="7" customFormat="1" ht="15" customHeight="1" x14ac:dyDescent="0.15">
      <c r="B6" s="13">
        <v>1.1000000000000001</v>
      </c>
      <c r="C6" s="10" t="s">
        <v>34</v>
      </c>
      <c r="D6" s="36">
        <v>84460.973905087885</v>
      </c>
      <c r="E6" s="21"/>
    </row>
    <row r="7" spans="1:5" s="6" customFormat="1" ht="15" customHeight="1" x14ac:dyDescent="0.15">
      <c r="A7" s="7"/>
      <c r="B7" s="13">
        <v>1.2</v>
      </c>
      <c r="C7" s="11" t="s">
        <v>10</v>
      </c>
      <c r="D7" s="36">
        <v>4530.8385971999996</v>
      </c>
      <c r="E7" s="18"/>
    </row>
    <row r="8" spans="1:5" s="6" customFormat="1" ht="15" customHeight="1" x14ac:dyDescent="0.15">
      <c r="A8" s="7"/>
      <c r="B8" s="13">
        <v>1.3</v>
      </c>
      <c r="C8" s="10" t="s">
        <v>37</v>
      </c>
      <c r="D8" s="36">
        <v>150.49619999999999</v>
      </c>
      <c r="E8" s="18"/>
    </row>
    <row r="9" spans="1:5" s="6" customFormat="1" ht="15" customHeight="1" x14ac:dyDescent="0.15">
      <c r="A9" s="7"/>
      <c r="B9" s="13">
        <v>1.4</v>
      </c>
      <c r="C9" s="10" t="s">
        <v>9</v>
      </c>
      <c r="D9" s="36">
        <v>752.48099999999988</v>
      </c>
      <c r="E9" s="18"/>
    </row>
    <row r="10" spans="1:5" s="6" customFormat="1" ht="30" x14ac:dyDescent="0.15">
      <c r="A10" s="7"/>
      <c r="B10" s="13">
        <v>1.5</v>
      </c>
      <c r="C10" s="10" t="s">
        <v>22</v>
      </c>
      <c r="D10" s="36">
        <v>5026.2829319082903</v>
      </c>
      <c r="E10" s="18"/>
    </row>
    <row r="11" spans="1:5" s="6" customFormat="1" ht="15" x14ac:dyDescent="0.15">
      <c r="A11" s="7"/>
      <c r="B11" s="13">
        <v>1.6</v>
      </c>
      <c r="C11" s="10" t="s">
        <v>26</v>
      </c>
      <c r="D11" s="36">
        <v>836.08999999999992</v>
      </c>
      <c r="E11" s="18"/>
    </row>
    <row r="12" spans="1:5" s="6" customFormat="1" ht="15" x14ac:dyDescent="0.15">
      <c r="A12" s="7"/>
      <c r="B12" s="13">
        <v>1.7</v>
      </c>
      <c r="C12" s="10" t="s">
        <v>6</v>
      </c>
      <c r="D12" s="36">
        <v>133.77439999999999</v>
      </c>
      <c r="E12" s="18"/>
    </row>
    <row r="13" spans="1:5" s="24" customFormat="1" ht="15" customHeight="1" x14ac:dyDescent="0.2">
      <c r="B13" s="23"/>
      <c r="C13" s="27" t="s">
        <v>3</v>
      </c>
      <c r="D13" s="55">
        <v>95890.937034196177</v>
      </c>
      <c r="E13" s="38">
        <f>D13/D50</f>
        <v>0.54200539535652192</v>
      </c>
    </row>
    <row r="14" spans="1:5" s="6" customFormat="1" ht="30" x14ac:dyDescent="0.15">
      <c r="B14" s="19">
        <v>2</v>
      </c>
      <c r="C14" s="12" t="s">
        <v>2</v>
      </c>
      <c r="D14" s="37"/>
      <c r="E14" s="18"/>
    </row>
    <row r="15" spans="1:5" s="6" customFormat="1" ht="30" x14ac:dyDescent="0.15">
      <c r="A15" s="7"/>
      <c r="B15" s="13">
        <v>2.1</v>
      </c>
      <c r="C15" s="10" t="s">
        <v>38</v>
      </c>
      <c r="D15" s="36">
        <v>3009.9239999999995</v>
      </c>
      <c r="E15" s="21"/>
    </row>
    <row r="16" spans="1:5" s="6" customFormat="1" ht="15" x14ac:dyDescent="0.15">
      <c r="A16" s="7"/>
      <c r="B16" s="13">
        <v>2.2000000000000002</v>
      </c>
      <c r="C16" s="10" t="s">
        <v>35</v>
      </c>
      <c r="D16" s="36">
        <v>362.86305999999996</v>
      </c>
      <c r="E16" s="21"/>
    </row>
    <row r="17" spans="1:6" s="24" customFormat="1" ht="15" customHeight="1" x14ac:dyDescent="0.2">
      <c r="B17" s="23"/>
      <c r="C17" s="27" t="s">
        <v>3</v>
      </c>
      <c r="D17" s="55">
        <v>3372.7870599999997</v>
      </c>
      <c r="E17" s="38">
        <f>D17/D50</f>
        <v>1.9064041299927479E-2</v>
      </c>
    </row>
    <row r="18" spans="1:6" s="6" customFormat="1" ht="15" customHeight="1" x14ac:dyDescent="0.15">
      <c r="B18" s="19">
        <v>3</v>
      </c>
      <c r="C18" s="20" t="s">
        <v>29</v>
      </c>
      <c r="D18" s="37"/>
      <c r="E18" s="18"/>
    </row>
    <row r="19" spans="1:6" s="6" customFormat="1" ht="15" customHeight="1" x14ac:dyDescent="0.15">
      <c r="B19" s="13">
        <v>3.1</v>
      </c>
      <c r="C19" s="11" t="s">
        <v>30</v>
      </c>
      <c r="D19" s="36">
        <v>23761.677799999998</v>
      </c>
      <c r="E19" s="21"/>
    </row>
    <row r="20" spans="1:6" s="6" customFormat="1" ht="15" customHeight="1" x14ac:dyDescent="0.15">
      <c r="B20" s="13">
        <v>3.2</v>
      </c>
      <c r="C20" s="11" t="s">
        <v>31</v>
      </c>
      <c r="D20" s="36">
        <v>3210.5855999999999</v>
      </c>
      <c r="E20" s="21"/>
    </row>
    <row r="21" spans="1:6" s="6" customFormat="1" ht="15" customHeight="1" x14ac:dyDescent="0.15">
      <c r="B21" s="13">
        <v>3.3</v>
      </c>
      <c r="C21" s="11" t="s">
        <v>32</v>
      </c>
      <c r="D21" s="36">
        <v>1469.0101299999999</v>
      </c>
      <c r="E21" s="21"/>
    </row>
    <row r="22" spans="1:6" s="6" customFormat="1" ht="15" customHeight="1" x14ac:dyDescent="0.15">
      <c r="B22" s="13">
        <v>3.4</v>
      </c>
      <c r="C22" s="11" t="s">
        <v>33</v>
      </c>
      <c r="D22" s="36">
        <v>1337.7439999999999</v>
      </c>
      <c r="E22" s="21"/>
    </row>
    <row r="23" spans="1:6" s="24" customFormat="1" ht="15" customHeight="1" x14ac:dyDescent="0.2">
      <c r="B23" s="23"/>
      <c r="C23" s="27" t="s">
        <v>3</v>
      </c>
      <c r="D23" s="55">
        <v>29779.017529999997</v>
      </c>
      <c r="E23" s="38">
        <f>D23/D50</f>
        <v>0.16832026747137258</v>
      </c>
    </row>
    <row r="24" spans="1:6" s="6" customFormat="1" ht="15" customHeight="1" x14ac:dyDescent="0.15">
      <c r="A24" s="6" t="s">
        <v>13</v>
      </c>
      <c r="B24" s="19">
        <v>4</v>
      </c>
      <c r="C24" s="12" t="s">
        <v>7</v>
      </c>
      <c r="D24" s="37"/>
      <c r="E24" s="18"/>
    </row>
    <row r="25" spans="1:6" s="7" customFormat="1" ht="15" customHeight="1" x14ac:dyDescent="0.15">
      <c r="B25" s="13">
        <v>4.0999999999999996</v>
      </c>
      <c r="C25" s="10" t="s">
        <v>23</v>
      </c>
      <c r="D25" s="36">
        <v>5852.6299999999992</v>
      </c>
      <c r="E25" s="21"/>
    </row>
    <row r="26" spans="1:6" s="7" customFormat="1" ht="30" x14ac:dyDescent="0.15">
      <c r="B26" s="13">
        <v>4.2</v>
      </c>
      <c r="C26" s="10" t="s">
        <v>28</v>
      </c>
      <c r="D26" s="56">
        <v>752.48099999999988</v>
      </c>
      <c r="E26" s="21"/>
    </row>
    <row r="27" spans="1:6" s="24" customFormat="1" ht="15" customHeight="1" x14ac:dyDescent="0.2">
      <c r="B27" s="23"/>
      <c r="C27" s="27" t="s">
        <v>3</v>
      </c>
      <c r="D27" s="55">
        <v>6605.110999999999</v>
      </c>
      <c r="E27" s="38">
        <f>D27/D50</f>
        <v>3.7334141365747912E-2</v>
      </c>
    </row>
    <row r="28" spans="1:6" s="6" customFormat="1" ht="15" customHeight="1" x14ac:dyDescent="0.15">
      <c r="A28" s="6" t="s">
        <v>14</v>
      </c>
      <c r="B28" s="19">
        <v>5</v>
      </c>
      <c r="C28" s="20" t="s">
        <v>8</v>
      </c>
      <c r="D28" s="37"/>
      <c r="E28" s="18"/>
    </row>
    <row r="29" spans="1:6" s="7" customFormat="1" ht="15" customHeight="1" x14ac:dyDescent="0.15">
      <c r="B29" s="13">
        <v>5.0999999999999996</v>
      </c>
      <c r="C29" s="11" t="s">
        <v>24</v>
      </c>
      <c r="D29" s="36">
        <v>4849.3219999999992</v>
      </c>
      <c r="E29" s="21"/>
    </row>
    <row r="30" spans="1:6" s="7" customFormat="1" ht="15" customHeight="1" x14ac:dyDescent="0.15">
      <c r="B30" s="13">
        <v>5.2</v>
      </c>
      <c r="C30" s="11" t="s">
        <v>27</v>
      </c>
      <c r="D30" s="36">
        <v>836.08999999999992</v>
      </c>
      <c r="E30" s="21"/>
    </row>
    <row r="31" spans="1:6" s="24" customFormat="1" ht="15" customHeight="1" x14ac:dyDescent="0.2">
      <c r="B31" s="23"/>
      <c r="C31" s="27" t="s">
        <v>3</v>
      </c>
      <c r="D31" s="55">
        <v>5685.4119999999994</v>
      </c>
      <c r="E31" s="38">
        <f>D31/D50</f>
        <v>3.2135716618618457E-2</v>
      </c>
    </row>
    <row r="32" spans="1:6" s="6" customFormat="1" ht="15" customHeight="1" x14ac:dyDescent="0.15">
      <c r="A32" s="6" t="s">
        <v>15</v>
      </c>
      <c r="B32" s="19">
        <v>6</v>
      </c>
      <c r="C32" s="12" t="s">
        <v>11</v>
      </c>
      <c r="D32" s="37"/>
      <c r="E32" s="18"/>
      <c r="F32" s="32"/>
    </row>
    <row r="33" spans="1:6" s="7" customFormat="1" ht="15" customHeight="1" x14ac:dyDescent="0.15">
      <c r="A33" s="7" t="s">
        <v>16</v>
      </c>
      <c r="B33" s="13">
        <v>6.1</v>
      </c>
      <c r="C33" s="10" t="s">
        <v>25</v>
      </c>
      <c r="D33" s="36">
        <v>1672.1799999999998</v>
      </c>
      <c r="E33" s="21"/>
      <c r="F33" s="32"/>
    </row>
    <row r="34" spans="1:6" s="7" customFormat="1" ht="15" customHeight="1" x14ac:dyDescent="0.15">
      <c r="A34" s="7" t="s">
        <v>17</v>
      </c>
      <c r="B34" s="13">
        <v>6.2</v>
      </c>
      <c r="C34" s="10" t="s">
        <v>20</v>
      </c>
      <c r="D34" s="36">
        <v>4180.45</v>
      </c>
      <c r="E34" s="21"/>
      <c r="F34" s="24"/>
    </row>
    <row r="35" spans="1:6" s="7" customFormat="1" ht="15" customHeight="1" x14ac:dyDescent="0.15">
      <c r="B35" s="13">
        <v>6.3</v>
      </c>
      <c r="C35" s="10" t="s">
        <v>21</v>
      </c>
      <c r="D35" s="36">
        <v>7524.8099999999995</v>
      </c>
      <c r="E35" s="21"/>
      <c r="F35" s="24"/>
    </row>
    <row r="36" spans="1:6" s="24" customFormat="1" ht="15" customHeight="1" x14ac:dyDescent="0.2">
      <c r="B36" s="23"/>
      <c r="C36" s="27" t="s">
        <v>3</v>
      </c>
      <c r="D36" s="55">
        <v>13377.439999999999</v>
      </c>
      <c r="E36" s="38">
        <f>D36/D50</f>
        <v>7.5613450867337548E-2</v>
      </c>
      <c r="F36" s="32"/>
    </row>
    <row r="37" spans="1:6" s="24" customFormat="1" ht="15" customHeight="1" x14ac:dyDescent="0.2">
      <c r="B37" s="28">
        <v>7</v>
      </c>
      <c r="C37" s="31" t="s">
        <v>40</v>
      </c>
      <c r="D37" s="57"/>
      <c r="E37" s="30"/>
      <c r="F37" s="32"/>
    </row>
    <row r="38" spans="1:6" s="32" customFormat="1" ht="15" customHeight="1" x14ac:dyDescent="0.2">
      <c r="B38" s="33">
        <v>7.1</v>
      </c>
      <c r="C38" s="35" t="s">
        <v>46</v>
      </c>
      <c r="D38" s="58">
        <v>11932.687386069443</v>
      </c>
      <c r="E38" s="34"/>
      <c r="F38" s="24"/>
    </row>
    <row r="39" spans="1:6" s="32" customFormat="1" ht="15" customHeight="1" x14ac:dyDescent="0.2">
      <c r="B39" s="33">
        <v>7.2</v>
      </c>
      <c r="C39" s="35" t="s">
        <v>47</v>
      </c>
      <c r="D39" s="59">
        <v>836.08999999999992</v>
      </c>
      <c r="E39" s="34"/>
      <c r="F39" s="24"/>
    </row>
    <row r="40" spans="1:6" s="24" customFormat="1" ht="15" customHeight="1" x14ac:dyDescent="0.2">
      <c r="B40" s="28"/>
      <c r="C40" s="29" t="s">
        <v>3</v>
      </c>
      <c r="D40" s="57">
        <v>12768.777386069443</v>
      </c>
      <c r="E40" s="39">
        <f>D40/D50</f>
        <v>7.2173100497369649E-2</v>
      </c>
      <c r="F40" s="32"/>
    </row>
    <row r="41" spans="1:6" s="24" customFormat="1" ht="15" customHeight="1" x14ac:dyDescent="0.2">
      <c r="B41" s="28">
        <v>8</v>
      </c>
      <c r="C41" s="31" t="s">
        <v>41</v>
      </c>
      <c r="D41" s="57"/>
      <c r="E41" s="30"/>
      <c r="F41" s="32"/>
    </row>
    <row r="42" spans="1:6" s="32" customFormat="1" ht="15" customHeight="1" x14ac:dyDescent="0.2">
      <c r="B42" s="33">
        <v>8.1</v>
      </c>
      <c r="C42" s="35" t="s">
        <v>49</v>
      </c>
      <c r="D42" s="58">
        <v>7900.899279523107</v>
      </c>
      <c r="E42" s="34"/>
    </row>
    <row r="43" spans="1:6" s="32" customFormat="1" ht="15" customHeight="1" x14ac:dyDescent="0.2">
      <c r="B43" s="33">
        <v>8.1999999999999993</v>
      </c>
      <c r="C43" s="35" t="s">
        <v>47</v>
      </c>
      <c r="D43" s="59">
        <v>334.43599999999998</v>
      </c>
      <c r="E43" s="34"/>
      <c r="F43" s="24"/>
    </row>
    <row r="44" spans="1:6" s="24" customFormat="1" ht="14.25" customHeight="1" x14ac:dyDescent="0.2">
      <c r="B44" s="28"/>
      <c r="C44" s="29" t="s">
        <v>3</v>
      </c>
      <c r="D44" s="57">
        <v>8235.3352795231076</v>
      </c>
      <c r="E44" s="30"/>
    </row>
    <row r="45" spans="1:6" s="24" customFormat="1" ht="15" customHeight="1" x14ac:dyDescent="0.15">
      <c r="B45" s="28">
        <v>9</v>
      </c>
      <c r="C45" s="31" t="s">
        <v>42</v>
      </c>
      <c r="D45" s="57"/>
      <c r="E45" s="30"/>
      <c r="F45" s="7"/>
    </row>
    <row r="46" spans="1:6" s="32" customFormat="1" ht="15" customHeight="1" x14ac:dyDescent="0.15">
      <c r="B46" s="33">
        <v>9.1</v>
      </c>
      <c r="C46" s="35" t="s">
        <v>48</v>
      </c>
      <c r="D46" s="59">
        <v>501.65399999999994</v>
      </c>
      <c r="E46" s="34"/>
      <c r="F46" s="7"/>
    </row>
    <row r="47" spans="1:6" s="32" customFormat="1" ht="15" customHeight="1" x14ac:dyDescent="0.15">
      <c r="B47" s="33">
        <v>9.1999999999999993</v>
      </c>
      <c r="C47" s="35" t="s">
        <v>43</v>
      </c>
      <c r="D47" s="59">
        <v>401.32319999999999</v>
      </c>
      <c r="E47" s="34"/>
      <c r="F47" s="7"/>
    </row>
    <row r="48" spans="1:6" s="32" customFormat="1" ht="15" customHeight="1" x14ac:dyDescent="0.15">
      <c r="B48" s="33">
        <v>9.3000000000000007</v>
      </c>
      <c r="C48" s="35" t="s">
        <v>44</v>
      </c>
      <c r="D48" s="59">
        <v>300.99239999999998</v>
      </c>
      <c r="E48" s="34"/>
      <c r="F48" s="7"/>
    </row>
    <row r="49" spans="1:6" s="24" customFormat="1" ht="14.25" customHeight="1" x14ac:dyDescent="0.15">
      <c r="B49" s="28"/>
      <c r="C49" s="29" t="s">
        <v>3</v>
      </c>
      <c r="D49" s="57">
        <v>1203.9695999999999</v>
      </c>
      <c r="E49" s="39">
        <f>(D44+D49)/D50</f>
        <v>5.3353886523104577E-2</v>
      </c>
      <c r="F49" s="7"/>
    </row>
    <row r="50" spans="1:6" s="24" customFormat="1" ht="15" customHeight="1" thickBot="1" x14ac:dyDescent="0.2">
      <c r="B50" s="22"/>
      <c r="C50" s="25" t="s">
        <v>18</v>
      </c>
      <c r="D50" s="60">
        <v>176918.78688978869</v>
      </c>
      <c r="E50" s="26"/>
      <c r="F50" s="7"/>
    </row>
    <row r="51" spans="1:6" s="7" customFormat="1" x14ac:dyDescent="0.15">
      <c r="B51" s="14"/>
      <c r="C51" s="15"/>
      <c r="D51" s="61"/>
    </row>
    <row r="52" spans="1:6" s="7" customFormat="1" x14ac:dyDescent="0.15">
      <c r="B52" s="14"/>
      <c r="C52" s="15"/>
      <c r="D52" s="61"/>
    </row>
    <row r="53" spans="1:6" s="7" customFormat="1" x14ac:dyDescent="0.15">
      <c r="B53" s="14"/>
      <c r="C53" s="15"/>
      <c r="D53" s="61"/>
    </row>
    <row r="54" spans="1:6" s="7" customFormat="1" x14ac:dyDescent="0.15">
      <c r="B54" s="14"/>
      <c r="C54" s="15"/>
      <c r="D54" s="61"/>
    </row>
    <row r="55" spans="1:6" s="7" customFormat="1" x14ac:dyDescent="0.15">
      <c r="B55" s="14"/>
      <c r="C55" s="15"/>
      <c r="D55" s="61"/>
    </row>
    <row r="56" spans="1:6" s="7" customFormat="1" ht="15" x14ac:dyDescent="0.2">
      <c r="B56" s="14"/>
      <c r="C56" s="40"/>
      <c r="D56" s="62"/>
    </row>
    <row r="57" spans="1:6" s="7" customFormat="1" ht="15" x14ac:dyDescent="0.2">
      <c r="B57" s="14"/>
      <c r="C57" s="40"/>
      <c r="D57" s="62"/>
    </row>
    <row r="58" spans="1:6" s="7" customFormat="1" ht="15" x14ac:dyDescent="0.2">
      <c r="B58" s="14"/>
      <c r="C58" s="41"/>
      <c r="D58" s="63"/>
      <c r="F58" s="42"/>
    </row>
    <row r="59" spans="1:6" s="7" customFormat="1" ht="15" x14ac:dyDescent="0.2">
      <c r="B59" s="14"/>
      <c r="C59" s="41"/>
      <c r="D59" s="63"/>
      <c r="F59" s="42"/>
    </row>
    <row r="60" spans="1:6" s="7" customFormat="1" ht="15" x14ac:dyDescent="0.2">
      <c r="B60" s="14"/>
      <c r="C60" s="41"/>
      <c r="D60" s="63"/>
      <c r="F60" s="43"/>
    </row>
    <row r="61" spans="1:6" s="7" customFormat="1" ht="15" x14ac:dyDescent="0.2">
      <c r="B61" s="14"/>
      <c r="C61" s="41"/>
      <c r="D61" s="63"/>
      <c r="F61" s="43"/>
    </row>
    <row r="62" spans="1:6" s="7" customFormat="1" ht="15" x14ac:dyDescent="0.2">
      <c r="B62" s="14"/>
      <c r="C62" s="41"/>
      <c r="D62" s="63"/>
      <c r="F62" s="43"/>
    </row>
    <row r="63" spans="1:6" s="7" customFormat="1" ht="15" x14ac:dyDescent="0.2">
      <c r="A63" s="5"/>
      <c r="B63" s="14"/>
      <c r="C63" s="41"/>
      <c r="D63" s="63"/>
      <c r="F63" s="43"/>
    </row>
    <row r="64" spans="1:6" s="7" customFormat="1" x14ac:dyDescent="0.15">
      <c r="A64" s="5"/>
      <c r="B64" s="14"/>
      <c r="C64" s="15"/>
      <c r="D64" s="61"/>
      <c r="F64" s="44"/>
    </row>
    <row r="65" spans="1:6" s="7" customFormat="1" x14ac:dyDescent="0.15">
      <c r="A65" s="5"/>
      <c r="B65" s="14"/>
      <c r="C65" s="15"/>
      <c r="D65" s="61"/>
      <c r="F65" s="5"/>
    </row>
  </sheetData>
  <mergeCells count="4">
    <mergeCell ref="E2:E3"/>
    <mergeCell ref="B1:E1"/>
    <mergeCell ref="B2:B3"/>
    <mergeCell ref="C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Uba Dama Budget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[wosen]</dc:creator>
  <cp:lastModifiedBy>Tim and Julie Cole</cp:lastModifiedBy>
  <cp:lastPrinted>2022-03-16T03:38:51Z</cp:lastPrinted>
  <dcterms:created xsi:type="dcterms:W3CDTF">2020-03-11T12:03:38Z</dcterms:created>
  <dcterms:modified xsi:type="dcterms:W3CDTF">2022-10-31T11:57:21Z</dcterms:modified>
</cp:coreProperties>
</file>