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BUDGET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0" i="1" l="1"/>
  <c r="E64" i="1"/>
  <c r="E63" i="1"/>
  <c r="E62" i="1"/>
  <c r="E65" i="1" s="1"/>
  <c r="E50" i="1"/>
  <c r="E51" i="1"/>
  <c r="E52" i="1"/>
  <c r="E53" i="1"/>
  <c r="E54" i="1"/>
  <c r="E55" i="1"/>
  <c r="E56" i="1"/>
  <c r="E57" i="1"/>
  <c r="E58" i="1"/>
  <c r="E59" i="1"/>
  <c r="E49" i="1"/>
  <c r="E46" i="1"/>
  <c r="E45" i="1"/>
  <c r="E47" i="1" s="1"/>
  <c r="E39" i="1"/>
  <c r="E40" i="1"/>
  <c r="E41" i="1"/>
  <c r="E42" i="1"/>
  <c r="E36" i="1"/>
  <c r="E37" i="1"/>
  <c r="E38" i="1"/>
  <c r="E35" i="1"/>
  <c r="E28" i="1"/>
  <c r="E29" i="1"/>
  <c r="E30" i="1"/>
  <c r="E31" i="1"/>
  <c r="E32" i="1"/>
  <c r="E25" i="1"/>
  <c r="E24" i="1"/>
  <c r="E23" i="1"/>
  <c r="E22" i="1"/>
  <c r="E21" i="1"/>
  <c r="E20" i="1"/>
  <c r="E19" i="1"/>
  <c r="E43" i="1" l="1"/>
  <c r="E33" i="1"/>
  <c r="E26" i="1"/>
  <c r="E66" i="1" s="1"/>
  <c r="E67" i="1" s="1"/>
  <c r="E68" i="1" l="1"/>
  <c r="E69" i="1" s="1"/>
</calcChain>
</file>

<file path=xl/sharedStrings.xml><?xml version="1.0" encoding="utf-8"?>
<sst xmlns="http://schemas.openxmlformats.org/spreadsheetml/2006/main" count="112" uniqueCount="88">
  <si>
    <t>N°</t>
  </si>
  <si>
    <t>LIBELLE</t>
  </si>
  <si>
    <t>QUANTITE</t>
  </si>
  <si>
    <t>PU($)</t>
  </si>
  <si>
    <t>PT($)</t>
  </si>
  <si>
    <t>01</t>
  </si>
  <si>
    <t>02</t>
  </si>
  <si>
    <t>Tables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</si>
  <si>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</si>
  <si>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</si>
  <si>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</si>
  <si>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</si>
  <si>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</si>
  <si>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</si>
  <si>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</si>
  <si>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</si>
  <si>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</si>
  <si>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</si>
  <si>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</si>
  <si>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</si>
  <si>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</si>
  <si>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</si>
  <si>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</si>
  <si>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</si>
  <si>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</si>
  <si>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</si>
  <si>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</si>
  <si>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</si>
  <si>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</si>
  <si>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</si>
  <si>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</si>
  <si>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</si>
  <si>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</si>
  <si>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</si>
  <si>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</si>
  <si>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</si>
  <si>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</si>
  <si>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</si>
  <si>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</si>
  <si>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</si>
  <si>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</si>
  <si>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</si>
  <si>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</si>
  <si>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</si>
  <si>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</si>
  <si>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</si>
  <si>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</si>
  <si>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</si>
  <si>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</si>
  <si>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</si>
  <si>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</si>
  <si>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</si>
  <si>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</si>
  <si>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</si>
  <si>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</si>
  <si>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</si>
  <si>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</si>
  <si>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</si>
  <si>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</si>
  <si>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PASTRY TRAINING</t>
  </si>
  <si>
    <t>01. For Doughnuts</t>
  </si>
  <si>
    <t>Large cooking pots</t>
  </si>
  <si>
    <t>Mixing basins</t>
  </si>
  <si>
    <t>Bags of flour</t>
  </si>
  <si>
    <t>Bags of sugar</t>
  </si>
  <si>
    <t>Oil containers</t>
  </si>
  <si>
    <t>Ingredients</t>
  </si>
  <si>
    <t>Charcoal bags</t>
  </si>
  <si>
    <t>Waffle makers</t>
  </si>
  <si>
    <t>03. For Pancake</t>
  </si>
  <si>
    <t>Frying pans</t>
  </si>
  <si>
    <t>Pancake boards</t>
  </si>
  <si>
    <t>Skimmers</t>
  </si>
  <si>
    <t>02. For Patties</t>
  </si>
  <si>
    <t>SUBTOTAL</t>
  </si>
  <si>
    <t>PROJECT COST</t>
  </si>
  <si>
    <t>10% Project cost</t>
  </si>
  <si>
    <t>GRAND TOTAL</t>
  </si>
  <si>
    <t>04. Trainers’ Payment</t>
  </si>
  <si>
    <t>Trainers (3 in pastry and 1 in entrepreneurship)</t>
  </si>
  <si>
    <t>Transport for trainers</t>
  </si>
  <si>
    <t>05. Reintegration Kits</t>
  </si>
  <si>
    <t>06. Annual Salary for Beneficiary Supervisors</t>
  </si>
  <si>
    <t>Supervisors</t>
  </si>
  <si>
    <t>Project manager’s salary</t>
  </si>
  <si>
    <t>Transport for supervisors</t>
  </si>
  <si>
    <t xml:space="preserve">Operating expenses </t>
  </si>
  <si>
    <t>Contingency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</si>
</sst>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4"/>
      <color theme="1"/>
      <name val="Arial"/>
      <family val="2"/>
    </font>
    <font>
      <b/>
      <sz val="16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4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left" wrapText="1"/>
    </xf>
    <xf numFmtId="0" fontId="3" fillId="0" borderId="1" xfId="0" applyFont="1" applyFill="1" applyBorder="1"/>
    <xf numFmtId="0" fontId="0" fillId="0" borderId="1" xfId="0" applyBorder="1" applyAlignment="1">
      <alignment horizontal="left" wrapText="1"/>
    </xf>
    <xf numFmtId="0" fontId="0" fillId="0" borderId="1" xfId="0" applyFill="1" applyBorder="1"/>
    <xf numFmtId="0" fontId="2" fillId="0" borderId="1" xfId="0" applyFont="1" applyBorder="1" applyAlignment="1">
      <alignment horizontal="left" wrapText="1"/>
    </xf>
    <xf numFmtId="0" fontId="0" fillId="0" borderId="1" xfId="1" applyNumberFormat="1" applyFont="1" applyFill="1" applyBorder="1"/>
    <xf numFmtId="49" fontId="4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left" wrapText="1"/>
    </xf>
    <xf numFmtId="0" fontId="6" fillId="0" borderId="1" xfId="0" applyFont="1" applyFill="1" applyBorder="1"/>
    <xf numFmtId="0" fontId="6" fillId="0" borderId="1" xfId="0" applyFont="1" applyBorder="1" applyAlignment="1">
      <alignment horizontal="left" wrapText="1"/>
    </xf>
    <xf numFmtId="0" fontId="6" fillId="0" borderId="0" xfId="0" applyFont="1"/>
    <xf numFmtId="0" fontId="5" fillId="0" borderId="1" xfId="0" applyFont="1" applyFill="1" applyBorder="1"/>
    <xf numFmtId="0" fontId="6" fillId="0" borderId="1" xfId="0" applyNumberFormat="1" applyFont="1" applyBorder="1" applyAlignment="1">
      <alignment horizontal="right" wrapText="1"/>
    </xf>
    <xf numFmtId="0" fontId="6" fillId="0" borderId="0" xfId="0" applyFont="1" applyAlignment="1">
      <alignment vertical="center"/>
    </xf>
    <xf numFmtId="0" fontId="6" fillId="0" borderId="0" xfId="0" applyFont="1" applyAlignment="1">
      <alignment wrapText="1"/>
    </xf>
    <xf numFmtId="0" fontId="7" fillId="0" borderId="1" xfId="0" applyFont="1" applyFill="1" applyBorder="1"/>
    <xf numFmtId="9" fontId="7" fillId="0" borderId="1" xfId="0" applyNumberFormat="1" applyFont="1" applyFill="1" applyBorder="1"/>
    <xf numFmtId="0" fontId="7" fillId="0" borderId="1" xfId="0" applyNumberFormat="1" applyFont="1" applyFill="1" applyBorder="1"/>
    <xf numFmtId="0" fontId="8" fillId="3" borderId="1" xfId="0" applyFont="1" applyFill="1" applyBorder="1"/>
    <xf numFmtId="0" fontId="8" fillId="3" borderId="1" xfId="1" applyNumberFormat="1" applyFont="1" applyFill="1" applyBorder="1"/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114300</xdr:rowOff>
    </xdr:from>
    <xdr:to>
      <xdr:col>8</xdr:col>
      <xdr:colOff>180975</xdr:colOff>
      <xdr:row>9</xdr:row>
      <xdr:rowOff>133350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AC472983-A0BB-4679-9917-B68432DE8519}"/>
            </a:ext>
          </a:extLst>
        </xdr:cNvPr>
        <xdr:cNvSpPr txBox="1"/>
      </xdr:nvSpPr>
      <xdr:spPr>
        <a:xfrm>
          <a:off x="0" y="114300"/>
          <a:ext cx="9606915" cy="166497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fr-FR" sz="1100"/>
        </a:p>
      </xdr:txBody>
    </xdr:sp>
    <xdr:clientData/>
  </xdr:twoCellAnchor>
  <xdr:twoCellAnchor editAs="oneCell">
    <xdr:from>
      <xdr:col>0</xdr:col>
      <xdr:colOff>0</xdr:colOff>
      <xdr:row>0</xdr:row>
      <xdr:rowOff>114299</xdr:rowOff>
    </xdr:from>
    <xdr:to>
      <xdr:col>1</xdr:col>
      <xdr:colOff>925195</xdr:colOff>
      <xdr:row>9</xdr:row>
      <xdr:rowOff>9524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1797855E-5CD8-4CD3-B2C1-EC136DF313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299"/>
          <a:ext cx="1519555" cy="154114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114300</xdr:colOff>
      <xdr:row>0</xdr:row>
      <xdr:rowOff>152401</xdr:rowOff>
    </xdr:from>
    <xdr:to>
      <xdr:col>7</xdr:col>
      <xdr:colOff>85725</xdr:colOff>
      <xdr:row>6</xdr:row>
      <xdr:rowOff>1</xdr:rowOff>
    </xdr:to>
    <xdr:sp macro="" textlink="">
      <xdr:nvSpPr>
        <xdr:cNvPr id="4" name="Zone de texte 1">
          <a:extLst>
            <a:ext uri="{FF2B5EF4-FFF2-40B4-BE49-F238E27FC236}">
              <a16:creationId xmlns:a16="http://schemas.microsoft.com/office/drawing/2014/main" id="{9966E213-60E7-4B8A-8A21-95D11ED0D0A7}"/>
            </a:ext>
          </a:extLst>
        </xdr:cNvPr>
        <xdr:cNvSpPr txBox="1">
          <a:spLocks noChangeArrowheads="1"/>
        </xdr:cNvSpPr>
      </xdr:nvSpPr>
      <xdr:spPr bwMode="auto">
        <a:xfrm>
          <a:off x="739140" y="152401"/>
          <a:ext cx="8147685" cy="9448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pPr algn="ctr">
            <a:lnSpc>
              <a:spcPct val="115000"/>
            </a:lnSpc>
            <a:spcAft>
              <a:spcPts val="1000"/>
            </a:spcAft>
          </a:pPr>
          <a:r>
            <a:rPr lang="fr-FR" sz="1200" b="1">
              <a:solidFill>
                <a:srgbClr val="0070C0"/>
              </a:solidFill>
              <a:effectLst/>
              <a:latin typeface="Century Gothic" panose="020B0502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ASSOCIATION DES LEADERS PACIFICATEURS POUR LE DEVELOPPEMENT</a:t>
          </a:r>
          <a:endParaRPr lang="fr-FR" sz="1100" b="0">
            <a:solidFill>
              <a:sysClr val="windowText" lastClr="00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>
            <a:lnSpc>
              <a:spcPct val="115000"/>
            </a:lnSpc>
            <a:spcAft>
              <a:spcPts val="1000"/>
            </a:spcAft>
          </a:pPr>
          <a:endParaRPr lang="fr-FR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oneCellAnchor>
    <xdr:from>
      <xdr:col>1</xdr:col>
      <xdr:colOff>1552576</xdr:colOff>
      <xdr:row>2</xdr:row>
      <xdr:rowOff>97923</xdr:rowOff>
    </xdr:from>
    <xdr:ext cx="4146870" cy="749821"/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8AFDEB85-2903-4F14-917B-FC2921B09546}"/>
            </a:ext>
          </a:extLst>
        </xdr:cNvPr>
        <xdr:cNvSpPr/>
      </xdr:nvSpPr>
      <xdr:spPr>
        <a:xfrm>
          <a:off x="2177416" y="463683"/>
          <a:ext cx="4146870" cy="749821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fr-FR" sz="1400" b="1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ALPD asbl</a:t>
          </a:r>
        </a:p>
        <a:p>
          <a:pPr algn="ctr"/>
          <a:r>
            <a:rPr lang="fr-FR" sz="1400" b="1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N°F92/42.733</a:t>
          </a:r>
        </a:p>
        <a:p>
          <a:pPr algn="ctr"/>
          <a:r>
            <a:rPr lang="fr-FR" sz="1400" b="1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E-mail :</a:t>
          </a:r>
          <a:r>
            <a:rPr lang="fr-FR" sz="1400" b="1" cap="none" spc="0" baseline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 alpdrdc2015@gmail.com</a:t>
          </a:r>
        </a:p>
      </xdr:txBody>
    </xdr:sp>
    <xdr:clientData/>
  </xdr:oneCellAnchor>
  <xdr:twoCellAnchor>
    <xdr:from>
      <xdr:col>1</xdr:col>
      <xdr:colOff>1724025</xdr:colOff>
      <xdr:row>10</xdr:row>
      <xdr:rowOff>9524</xdr:rowOff>
    </xdr:from>
    <xdr:to>
      <xdr:col>4</xdr:col>
      <xdr:colOff>257175</xdr:colOff>
      <xdr:row>13</xdr:row>
      <xdr:rowOff>190499</xdr:rowOff>
    </xdr:to>
    <xdr:sp macro="" textlink="">
      <xdr:nvSpPr>
        <xdr:cNvPr id="6" name="ZoneTexte 5">
          <a:extLst>
            <a:ext uri="{FF2B5EF4-FFF2-40B4-BE49-F238E27FC236}">
              <a16:creationId xmlns:a16="http://schemas.microsoft.com/office/drawing/2014/main" id="{B007CDC4-FF41-4FBA-96F8-03A475A11839}"/>
            </a:ext>
          </a:extLst>
        </xdr:cNvPr>
        <xdr:cNvSpPr txBox="1"/>
      </xdr:nvSpPr>
      <xdr:spPr>
        <a:xfrm>
          <a:off x="2348865" y="1838324"/>
          <a:ext cx="4697730" cy="72199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fr-FR" sz="1100"/>
        </a:p>
      </xdr:txBody>
    </xdr:sp>
    <xdr:clientData/>
  </xdr:twoCellAnchor>
  <xdr:oneCellAnchor>
    <xdr:from>
      <xdr:col>1</xdr:col>
      <xdr:colOff>2758732</xdr:colOff>
      <xdr:row>10</xdr:row>
      <xdr:rowOff>126498</xdr:rowOff>
    </xdr:from>
    <xdr:ext cx="1778693" cy="374141"/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8AE2A13C-FDB9-4850-94F5-6A0F19F65D5E}"/>
            </a:ext>
          </a:extLst>
        </xdr:cNvPr>
        <xdr:cNvSpPr/>
      </xdr:nvSpPr>
      <xdr:spPr>
        <a:xfrm>
          <a:off x="3383572" y="1955298"/>
          <a:ext cx="1778693" cy="374141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fr-FR" sz="1800" b="1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BUDGETISATION</a:t>
          </a:r>
        </a:p>
      </xdr:txBody>
    </xdr:sp>
    <xdr:clientData/>
  </xdr:oneCellAnchor>
  <xdr:twoCellAnchor editAs="oneCell">
    <xdr:from>
      <xdr:col>0</xdr:col>
      <xdr:colOff>0</xdr:colOff>
      <xdr:row>0</xdr:row>
      <xdr:rowOff>114300</xdr:rowOff>
    </xdr:from>
    <xdr:to>
      <xdr:col>1</xdr:col>
      <xdr:colOff>925195</xdr:colOff>
      <xdr:row>9</xdr:row>
      <xdr:rowOff>9525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A60EDA6D-7C36-4245-878D-D7FFD6E30A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1519555" cy="154114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361950</xdr:colOff>
      <xdr:row>0</xdr:row>
      <xdr:rowOff>171450</xdr:rowOff>
    </xdr:from>
    <xdr:to>
      <xdr:col>8</xdr:col>
      <xdr:colOff>83185</xdr:colOff>
      <xdr:row>9</xdr:row>
      <xdr:rowOff>66675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425C0C96-369F-4E76-B75F-C673CE9601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13370" y="171450"/>
          <a:ext cx="1550035" cy="154114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6:E71"/>
  <sheetViews>
    <sheetView tabSelected="1" topLeftCell="A10" workbookViewId="0">
      <selection activeCell="D67" sqref="D67"/>
    </sheetView>
  </sheetViews>
  <sheetFormatPr baseColWidth="10" defaultColWidth="9.109375" defaultRowHeight="14.4" x14ac:dyDescent="0.3"/>
  <cols>
    <col min="2" max="2" width="54.109375" customWidth="1"/>
    <col min="3" max="3" width="18.109375" customWidth="1"/>
    <col min="4" max="4" width="21.33203125" customWidth="1"/>
    <col min="5" max="5" width="11.109375" bestFit="1" customWidth="1"/>
  </cols>
  <sheetData>
    <row r="16" spans="1:5" ht="18" x14ac:dyDescent="0.35">
      <c r="A16" s="1" t="s">
        <v>0</v>
      </c>
      <c r="B16" s="1" t="s">
        <v>1</v>
      </c>
      <c r="C16" s="2" t="s">
        <v>2</v>
      </c>
      <c r="D16" s="3" t="s">
        <v>3</v>
      </c>
      <c r="E16" s="3" t="s">
        <v>4</v>
      </c>
    </row>
    <row r="17" spans="1:5" ht="18" x14ac:dyDescent="0.35">
      <c r="A17" s="10" t="s">
        <v>5</v>
      </c>
      <c r="B17" s="8" t="s">
        <v>59</v>
      </c>
      <c r="C17" s="7"/>
      <c r="D17" s="7"/>
      <c r="E17" s="7"/>
    </row>
    <row r="18" spans="1:5" ht="18" x14ac:dyDescent="0.35">
      <c r="A18" s="10" t="s">
        <v>6</v>
      </c>
      <c r="B18" s="11" t="s">
        <v>60</v>
      </c>
      <c r="C18" s="12"/>
      <c r="D18" s="12"/>
      <c r="E18" s="12"/>
    </row>
    <row r="19" spans="1:5" ht="18" x14ac:dyDescent="0.35">
      <c r="A19" s="10" t="s">
        <v>8</v>
      </c>
      <c r="B19" s="13" t="s">
        <v>61</v>
      </c>
      <c r="C19" s="12">
        <v>7</v>
      </c>
      <c r="D19" s="12">
        <v>60</v>
      </c>
      <c r="E19" s="12">
        <f t="shared" ref="E19:E25" si="0">PRODUCT(C19:D19)</f>
        <v>420</v>
      </c>
    </row>
    <row r="20" spans="1:5" ht="18" x14ac:dyDescent="0.35">
      <c r="A20" s="10" t="s">
        <v>9</v>
      </c>
      <c r="B20" s="14" t="s">
        <v>62</v>
      </c>
      <c r="C20" s="12">
        <v>7</v>
      </c>
      <c r="D20" s="12">
        <v>30</v>
      </c>
      <c r="E20" s="12">
        <f t="shared" si="0"/>
        <v>210</v>
      </c>
    </row>
    <row r="21" spans="1:5" ht="18" x14ac:dyDescent="0.35">
      <c r="A21" s="10" t="s">
        <v>10</v>
      </c>
      <c r="B21" s="13" t="s">
        <v>63</v>
      </c>
      <c r="C21" s="12">
        <v>7</v>
      </c>
      <c r="D21" s="12">
        <v>40</v>
      </c>
      <c r="E21" s="12">
        <f t="shared" si="0"/>
        <v>280</v>
      </c>
    </row>
    <row r="22" spans="1:5" ht="18" x14ac:dyDescent="0.35">
      <c r="A22" s="10" t="s">
        <v>11</v>
      </c>
      <c r="B22" s="14" t="s">
        <v>64</v>
      </c>
      <c r="C22" s="12">
        <v>8</v>
      </c>
      <c r="D22" s="12">
        <v>80</v>
      </c>
      <c r="E22" s="12">
        <f t="shared" si="0"/>
        <v>640</v>
      </c>
    </row>
    <row r="23" spans="1:5" ht="18" x14ac:dyDescent="0.35">
      <c r="A23" s="10" t="s">
        <v>12</v>
      </c>
      <c r="B23" s="13" t="s">
        <v>65</v>
      </c>
      <c r="C23" s="12">
        <v>14</v>
      </c>
      <c r="D23" s="12">
        <v>60</v>
      </c>
      <c r="E23" s="12">
        <f t="shared" si="0"/>
        <v>840</v>
      </c>
    </row>
    <row r="24" spans="1:5" ht="18" x14ac:dyDescent="0.35">
      <c r="A24" s="10" t="s">
        <v>13</v>
      </c>
      <c r="B24" s="13" t="s">
        <v>66</v>
      </c>
      <c r="C24" s="12">
        <v>1</v>
      </c>
      <c r="D24" s="12">
        <v>800</v>
      </c>
      <c r="E24" s="12">
        <f t="shared" si="0"/>
        <v>800</v>
      </c>
    </row>
    <row r="25" spans="1:5" ht="18" x14ac:dyDescent="0.35">
      <c r="A25" s="10" t="s">
        <v>14</v>
      </c>
      <c r="B25" s="13" t="s">
        <v>67</v>
      </c>
      <c r="C25" s="12">
        <v>7</v>
      </c>
      <c r="D25" s="12">
        <v>50</v>
      </c>
      <c r="E25" s="12">
        <f t="shared" si="0"/>
        <v>350</v>
      </c>
    </row>
    <row r="26" spans="1:5" ht="18" x14ac:dyDescent="0.35">
      <c r="A26" s="10" t="s">
        <v>15</v>
      </c>
      <c r="B26" s="13"/>
      <c r="C26" s="12"/>
      <c r="D26" s="15" t="s">
        <v>74</v>
      </c>
      <c r="E26" s="15">
        <f>SUM(E19:E25)</f>
        <v>3540</v>
      </c>
    </row>
    <row r="27" spans="1:5" ht="18" x14ac:dyDescent="0.35">
      <c r="A27" s="10" t="s">
        <v>16</v>
      </c>
      <c r="B27" s="11" t="s">
        <v>73</v>
      </c>
      <c r="C27" s="12"/>
      <c r="D27" s="12"/>
      <c r="E27" s="12"/>
    </row>
    <row r="28" spans="1:5" ht="18" x14ac:dyDescent="0.35">
      <c r="A28" s="10" t="s">
        <v>17</v>
      </c>
      <c r="B28" s="14" t="s">
        <v>62</v>
      </c>
      <c r="C28" s="12">
        <v>7</v>
      </c>
      <c r="D28" s="12">
        <v>30</v>
      </c>
      <c r="E28" s="12">
        <f t="shared" ref="E28:E32" si="1">PRODUCT(C28:D28)</f>
        <v>210</v>
      </c>
    </row>
    <row r="29" spans="1:5" ht="18" x14ac:dyDescent="0.35">
      <c r="A29" s="10" t="s">
        <v>18</v>
      </c>
      <c r="B29" s="13" t="s">
        <v>63</v>
      </c>
      <c r="C29" s="12">
        <v>7</v>
      </c>
      <c r="D29" s="12">
        <v>40</v>
      </c>
      <c r="E29" s="12">
        <f t="shared" si="1"/>
        <v>280</v>
      </c>
    </row>
    <row r="30" spans="1:5" ht="18" x14ac:dyDescent="0.35">
      <c r="A30" s="10" t="s">
        <v>19</v>
      </c>
      <c r="B30" s="14" t="s">
        <v>64</v>
      </c>
      <c r="C30" s="12">
        <v>7</v>
      </c>
      <c r="D30" s="12">
        <v>80</v>
      </c>
      <c r="E30" s="12">
        <f t="shared" si="1"/>
        <v>560</v>
      </c>
    </row>
    <row r="31" spans="1:5" ht="18" x14ac:dyDescent="0.35">
      <c r="A31" s="10" t="s">
        <v>20</v>
      </c>
      <c r="B31" s="13" t="s">
        <v>66</v>
      </c>
      <c r="C31" s="16">
        <v>1</v>
      </c>
      <c r="D31" s="12">
        <v>1500</v>
      </c>
      <c r="E31" s="12">
        <f t="shared" si="1"/>
        <v>1500</v>
      </c>
    </row>
    <row r="32" spans="1:5" ht="18" x14ac:dyDescent="0.35">
      <c r="A32" s="10" t="s">
        <v>21</v>
      </c>
      <c r="B32" s="17" t="s">
        <v>68</v>
      </c>
      <c r="C32" s="12">
        <v>7</v>
      </c>
      <c r="D32" s="12">
        <v>50</v>
      </c>
      <c r="E32" s="12">
        <f t="shared" si="1"/>
        <v>350</v>
      </c>
    </row>
    <row r="33" spans="1:5" ht="18" x14ac:dyDescent="0.35">
      <c r="A33" s="10" t="s">
        <v>22</v>
      </c>
      <c r="B33" s="13"/>
      <c r="C33" s="12"/>
      <c r="D33" s="15" t="s">
        <v>74</v>
      </c>
      <c r="E33" s="15">
        <f>SUM(E28:E32)</f>
        <v>2900</v>
      </c>
    </row>
    <row r="34" spans="1:5" ht="18" x14ac:dyDescent="0.35">
      <c r="A34" s="10" t="s">
        <v>23</v>
      </c>
      <c r="B34" s="11" t="s">
        <v>69</v>
      </c>
      <c r="C34" s="12"/>
      <c r="D34" s="12"/>
      <c r="E34" s="12"/>
    </row>
    <row r="35" spans="1:5" ht="18" x14ac:dyDescent="0.35">
      <c r="A35" s="10" t="s">
        <v>24</v>
      </c>
      <c r="B35" s="14" t="s">
        <v>62</v>
      </c>
      <c r="C35" s="12">
        <v>7</v>
      </c>
      <c r="D35" s="12">
        <v>30</v>
      </c>
      <c r="E35" s="12">
        <f>PRODUCT(C35:D35)</f>
        <v>210</v>
      </c>
    </row>
    <row r="36" spans="1:5" ht="18" x14ac:dyDescent="0.35">
      <c r="A36" s="10" t="s">
        <v>25</v>
      </c>
      <c r="B36" s="13" t="s">
        <v>63</v>
      </c>
      <c r="C36" s="12">
        <v>7</v>
      </c>
      <c r="D36" s="12">
        <v>40</v>
      </c>
      <c r="E36" s="12">
        <f t="shared" ref="E36:E42" si="2">PRODUCT(C36:D36)</f>
        <v>280</v>
      </c>
    </row>
    <row r="37" spans="1:5" ht="18" x14ac:dyDescent="0.35">
      <c r="A37" s="10" t="s">
        <v>26</v>
      </c>
      <c r="B37" s="14" t="s">
        <v>64</v>
      </c>
      <c r="C37" s="12">
        <v>7</v>
      </c>
      <c r="D37" s="12">
        <v>80</v>
      </c>
      <c r="E37" s="12">
        <f t="shared" si="2"/>
        <v>560</v>
      </c>
    </row>
    <row r="38" spans="1:5" ht="18" x14ac:dyDescent="0.35">
      <c r="A38" s="10" t="s">
        <v>27</v>
      </c>
      <c r="B38" s="13" t="s">
        <v>66</v>
      </c>
      <c r="C38" s="16">
        <v>1</v>
      </c>
      <c r="D38" s="12">
        <v>1510</v>
      </c>
      <c r="E38" s="12">
        <f t="shared" si="2"/>
        <v>1510</v>
      </c>
    </row>
    <row r="39" spans="1:5" ht="18" x14ac:dyDescent="0.35">
      <c r="A39" s="10" t="s">
        <v>28</v>
      </c>
      <c r="B39" s="13" t="s">
        <v>7</v>
      </c>
      <c r="C39" s="12">
        <v>7</v>
      </c>
      <c r="D39" s="12">
        <v>80</v>
      </c>
      <c r="E39" s="12">
        <f>PRODUCT(C39:D39)</f>
        <v>560</v>
      </c>
    </row>
    <row r="40" spans="1:5" ht="18" x14ac:dyDescent="0.35">
      <c r="A40" s="10" t="s">
        <v>29</v>
      </c>
      <c r="B40" s="13" t="s">
        <v>70</v>
      </c>
      <c r="C40" s="12">
        <v>7</v>
      </c>
      <c r="D40" s="12">
        <v>30</v>
      </c>
      <c r="E40" s="12">
        <f t="shared" si="2"/>
        <v>210</v>
      </c>
    </row>
    <row r="41" spans="1:5" ht="18" x14ac:dyDescent="0.35">
      <c r="A41" s="10" t="s">
        <v>30</v>
      </c>
      <c r="B41" s="14" t="s">
        <v>71</v>
      </c>
      <c r="C41" s="12">
        <v>7</v>
      </c>
      <c r="D41" s="12">
        <v>20</v>
      </c>
      <c r="E41" s="12">
        <f t="shared" si="2"/>
        <v>140</v>
      </c>
    </row>
    <row r="42" spans="1:5" ht="18" x14ac:dyDescent="0.35">
      <c r="A42" s="10" t="s">
        <v>31</v>
      </c>
      <c r="B42" s="14" t="s">
        <v>72</v>
      </c>
      <c r="C42" s="12">
        <v>7</v>
      </c>
      <c r="D42" s="12">
        <v>10</v>
      </c>
      <c r="E42" s="12">
        <f t="shared" si="2"/>
        <v>70</v>
      </c>
    </row>
    <row r="43" spans="1:5" ht="18" x14ac:dyDescent="0.35">
      <c r="A43" s="10" t="s">
        <v>32</v>
      </c>
      <c r="B43" s="13"/>
      <c r="C43" s="12"/>
      <c r="D43" s="15" t="s">
        <v>74</v>
      </c>
      <c r="E43" s="15">
        <f>SUM(E35:E42)</f>
        <v>3540</v>
      </c>
    </row>
    <row r="44" spans="1:5" ht="18" x14ac:dyDescent="0.35">
      <c r="A44" s="10" t="s">
        <v>33</v>
      </c>
      <c r="B44" s="11" t="s">
        <v>78</v>
      </c>
      <c r="C44" s="12"/>
      <c r="D44" s="12"/>
      <c r="E44" s="12"/>
    </row>
    <row r="45" spans="1:5" ht="18" x14ac:dyDescent="0.35">
      <c r="A45" s="10" t="s">
        <v>34</v>
      </c>
      <c r="B45" s="18" t="s">
        <v>79</v>
      </c>
      <c r="C45" s="12">
        <v>4</v>
      </c>
      <c r="D45" s="12">
        <v>300</v>
      </c>
      <c r="E45" s="12">
        <f>PRODUCT(C45:D45)</f>
        <v>1200</v>
      </c>
    </row>
    <row r="46" spans="1:5" ht="18" x14ac:dyDescent="0.35">
      <c r="A46" s="10" t="s">
        <v>35</v>
      </c>
      <c r="B46" s="14" t="s">
        <v>80</v>
      </c>
      <c r="C46" s="12">
        <v>4</v>
      </c>
      <c r="D46" s="12">
        <v>20</v>
      </c>
      <c r="E46" s="12">
        <f>PRODUCT(C46:D46)</f>
        <v>80</v>
      </c>
    </row>
    <row r="47" spans="1:5" ht="18" x14ac:dyDescent="0.35">
      <c r="A47" s="10" t="s">
        <v>36</v>
      </c>
      <c r="B47" s="13"/>
      <c r="C47" s="12"/>
      <c r="D47" s="15" t="s">
        <v>74</v>
      </c>
      <c r="E47" s="15">
        <f>SUM(E45:E46)</f>
        <v>1280</v>
      </c>
    </row>
    <row r="48" spans="1:5" ht="18" x14ac:dyDescent="0.35">
      <c r="A48" s="10" t="s">
        <v>37</v>
      </c>
      <c r="B48" s="11" t="s">
        <v>81</v>
      </c>
      <c r="C48" s="12"/>
      <c r="D48" s="12"/>
      <c r="E48" s="12"/>
    </row>
    <row r="49" spans="1:5" ht="18" x14ac:dyDescent="0.35">
      <c r="A49" s="10" t="s">
        <v>38</v>
      </c>
      <c r="B49" s="13" t="s">
        <v>61</v>
      </c>
      <c r="C49" s="12">
        <v>70</v>
      </c>
      <c r="D49" s="12">
        <v>60</v>
      </c>
      <c r="E49" s="12">
        <f>PRODUCT(C49:D49)</f>
        <v>4200</v>
      </c>
    </row>
    <row r="50" spans="1:5" ht="18" x14ac:dyDescent="0.35">
      <c r="A50" s="10" t="s">
        <v>39</v>
      </c>
      <c r="B50" s="14" t="s">
        <v>62</v>
      </c>
      <c r="C50" s="12">
        <v>70</v>
      </c>
      <c r="D50" s="12">
        <v>30</v>
      </c>
      <c r="E50" s="12">
        <f t="shared" ref="E50:E59" si="3">PRODUCT(C50:D50)</f>
        <v>2100</v>
      </c>
    </row>
    <row r="51" spans="1:5" ht="18" x14ac:dyDescent="0.35">
      <c r="A51" s="10" t="s">
        <v>40</v>
      </c>
      <c r="B51" s="13" t="s">
        <v>63</v>
      </c>
      <c r="C51" s="12">
        <v>70</v>
      </c>
      <c r="D51" s="12">
        <v>40</v>
      </c>
      <c r="E51" s="12">
        <f t="shared" si="3"/>
        <v>2800</v>
      </c>
    </row>
    <row r="52" spans="1:5" ht="18" x14ac:dyDescent="0.35">
      <c r="A52" s="10" t="s">
        <v>41</v>
      </c>
      <c r="B52" s="14" t="s">
        <v>64</v>
      </c>
      <c r="C52" s="12">
        <v>70</v>
      </c>
      <c r="D52" s="12">
        <v>80</v>
      </c>
      <c r="E52" s="12">
        <f t="shared" si="3"/>
        <v>5600</v>
      </c>
    </row>
    <row r="53" spans="1:5" ht="18" x14ac:dyDescent="0.35">
      <c r="A53" s="10" t="s">
        <v>42</v>
      </c>
      <c r="B53" s="13" t="s">
        <v>65</v>
      </c>
      <c r="C53" s="12">
        <v>70</v>
      </c>
      <c r="D53" s="12">
        <v>60</v>
      </c>
      <c r="E53" s="12">
        <f t="shared" si="3"/>
        <v>4200</v>
      </c>
    </row>
    <row r="54" spans="1:5" ht="18" x14ac:dyDescent="0.35">
      <c r="A54" s="10" t="s">
        <v>43</v>
      </c>
      <c r="B54" s="13" t="s">
        <v>66</v>
      </c>
      <c r="C54" s="12">
        <v>70</v>
      </c>
      <c r="D54" s="12">
        <v>200</v>
      </c>
      <c r="E54" s="12">
        <f t="shared" si="3"/>
        <v>14000</v>
      </c>
    </row>
    <row r="55" spans="1:5" ht="18" x14ac:dyDescent="0.35">
      <c r="A55" s="10" t="s">
        <v>44</v>
      </c>
      <c r="B55" s="13" t="s">
        <v>67</v>
      </c>
      <c r="C55" s="12">
        <v>70</v>
      </c>
      <c r="D55" s="12">
        <v>50</v>
      </c>
      <c r="E55" s="12">
        <f t="shared" si="3"/>
        <v>3500</v>
      </c>
    </row>
    <row r="56" spans="1:5" ht="18" x14ac:dyDescent="0.35">
      <c r="A56" s="10" t="s">
        <v>45</v>
      </c>
      <c r="B56" s="17" t="s">
        <v>68</v>
      </c>
      <c r="C56" s="12">
        <v>70</v>
      </c>
      <c r="D56" s="12">
        <v>50</v>
      </c>
      <c r="E56" s="12">
        <f t="shared" si="3"/>
        <v>3500</v>
      </c>
    </row>
    <row r="57" spans="1:5" ht="18" x14ac:dyDescent="0.35">
      <c r="A57" s="10" t="s">
        <v>46</v>
      </c>
      <c r="B57" s="13" t="s">
        <v>70</v>
      </c>
      <c r="C57" s="12">
        <v>70</v>
      </c>
      <c r="D57" s="12">
        <v>30</v>
      </c>
      <c r="E57" s="12">
        <f t="shared" si="3"/>
        <v>2100</v>
      </c>
    </row>
    <row r="58" spans="1:5" ht="18" x14ac:dyDescent="0.35">
      <c r="A58" s="10" t="s">
        <v>47</v>
      </c>
      <c r="B58" s="14" t="s">
        <v>71</v>
      </c>
      <c r="C58" s="12">
        <v>70</v>
      </c>
      <c r="D58" s="12">
        <v>20</v>
      </c>
      <c r="E58" s="12">
        <f t="shared" si="3"/>
        <v>1400</v>
      </c>
    </row>
    <row r="59" spans="1:5" ht="18" x14ac:dyDescent="0.35">
      <c r="A59" s="10" t="s">
        <v>48</v>
      </c>
      <c r="B59" s="14" t="s">
        <v>72</v>
      </c>
      <c r="C59" s="12">
        <v>70</v>
      </c>
      <c r="D59" s="12">
        <v>10</v>
      </c>
      <c r="E59" s="12">
        <f t="shared" si="3"/>
        <v>700</v>
      </c>
    </row>
    <row r="60" spans="1:5" ht="18" x14ac:dyDescent="0.35">
      <c r="A60" s="10" t="s">
        <v>49</v>
      </c>
      <c r="B60" s="13"/>
      <c r="C60" s="12"/>
      <c r="D60" s="15" t="s">
        <v>74</v>
      </c>
      <c r="E60" s="15">
        <f>SUM(E49:E59)</f>
        <v>44100</v>
      </c>
    </row>
    <row r="61" spans="1:5" ht="18" x14ac:dyDescent="0.35">
      <c r="A61" s="10" t="s">
        <v>50</v>
      </c>
      <c r="B61" s="11" t="s">
        <v>82</v>
      </c>
      <c r="C61" s="12"/>
      <c r="D61" s="15"/>
      <c r="E61" s="15"/>
    </row>
    <row r="62" spans="1:5" ht="18" x14ac:dyDescent="0.35">
      <c r="A62" s="10" t="s">
        <v>51</v>
      </c>
      <c r="B62" s="14" t="s">
        <v>83</v>
      </c>
      <c r="C62" s="12">
        <v>4</v>
      </c>
      <c r="D62" s="12">
        <v>4800</v>
      </c>
      <c r="E62" s="12">
        <f>PRODUCT(C62:D62)</f>
        <v>19200</v>
      </c>
    </row>
    <row r="63" spans="1:5" ht="18" x14ac:dyDescent="0.35">
      <c r="A63" s="10" t="s">
        <v>52</v>
      </c>
      <c r="B63" s="17" t="s">
        <v>84</v>
      </c>
      <c r="C63" s="12">
        <v>1</v>
      </c>
      <c r="D63" s="12">
        <v>6000</v>
      </c>
      <c r="E63" s="12">
        <f>PRODUCT(C63:D63)</f>
        <v>6000</v>
      </c>
    </row>
    <row r="64" spans="1:5" ht="18" x14ac:dyDescent="0.35">
      <c r="A64" s="10" t="s">
        <v>53</v>
      </c>
      <c r="B64" s="17" t="s">
        <v>85</v>
      </c>
      <c r="C64" s="12">
        <v>4</v>
      </c>
      <c r="D64" s="12">
        <v>360</v>
      </c>
      <c r="E64" s="12">
        <f>PRODUCT(C64:D64)</f>
        <v>1440</v>
      </c>
    </row>
    <row r="65" spans="1:5" ht="18" x14ac:dyDescent="0.35">
      <c r="A65" s="10" t="s">
        <v>54</v>
      </c>
      <c r="B65" s="4"/>
      <c r="C65" s="5"/>
      <c r="D65" s="19" t="s">
        <v>74</v>
      </c>
      <c r="E65" s="19">
        <f>SUM(E62:E64)</f>
        <v>26640</v>
      </c>
    </row>
    <row r="66" spans="1:5" ht="18" x14ac:dyDescent="0.35">
      <c r="A66" s="10" t="s">
        <v>55</v>
      </c>
      <c r="B66" s="4"/>
      <c r="C66" s="5"/>
      <c r="D66" s="19" t="s">
        <v>75</v>
      </c>
      <c r="E66" s="19">
        <f>SUM(E26,E33,E43,E47,E60,E65)</f>
        <v>82000</v>
      </c>
    </row>
    <row r="67" spans="1:5" ht="18" x14ac:dyDescent="0.35">
      <c r="A67" s="10" t="s">
        <v>56</v>
      </c>
      <c r="B67" s="14" t="s">
        <v>86</v>
      </c>
      <c r="C67" s="5"/>
      <c r="D67" s="20" t="s">
        <v>76</v>
      </c>
      <c r="E67" s="19">
        <f>E66*10%</f>
        <v>8200</v>
      </c>
    </row>
    <row r="68" spans="1:5" ht="18" x14ac:dyDescent="0.35">
      <c r="A68" s="10" t="s">
        <v>57</v>
      </c>
      <c r="B68" s="14" t="s">
        <v>87</v>
      </c>
      <c r="C68" s="5"/>
      <c r="D68" s="20">
        <v>0.05</v>
      </c>
      <c r="E68" s="21">
        <f>E66*D68</f>
        <v>4100</v>
      </c>
    </row>
    <row r="69" spans="1:5" ht="21" x14ac:dyDescent="0.4">
      <c r="A69" s="10" t="s">
        <v>58</v>
      </c>
      <c r="B69" s="6"/>
      <c r="C69" s="7"/>
      <c r="D69" s="22" t="s">
        <v>77</v>
      </c>
      <c r="E69" s="23">
        <f>SUM(E66:E68)</f>
        <v>94300</v>
      </c>
    </row>
    <row r="70" spans="1:5" ht="18" x14ac:dyDescent="0.35">
      <c r="A70" s="10"/>
      <c r="B70" s="6"/>
      <c r="C70" s="7"/>
      <c r="D70" s="7"/>
      <c r="E70" s="9"/>
    </row>
    <row r="71" spans="1:5" ht="18" x14ac:dyDescent="0.35">
      <c r="A71" s="10"/>
    </row>
  </sheetData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BUDGET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2026-05-15T09:58:12Z</dcterms:modified>
</cp:coreProperties>
</file>