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LPD\"/>
    </mc:Choice>
  </mc:AlternateContent>
  <bookViews>
    <workbookView xWindow="0" yWindow="0" windowWidth="19464" windowHeight="888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30" i="1"/>
  <c r="E38" i="1"/>
  <c r="E37" i="1"/>
  <c r="E29" i="1"/>
  <c r="E28" i="1"/>
  <c r="E18" i="1"/>
  <c r="E22" i="1" s="1"/>
  <c r="E39" i="1"/>
  <c r="E34" i="1"/>
  <c r="E33" i="1"/>
  <c r="E32" i="1"/>
  <c r="E27" i="1"/>
  <c r="E24" i="1"/>
  <c r="E21" i="1"/>
  <c r="E20" i="1"/>
  <c r="E19" i="1"/>
  <c r="E35" i="1" l="1"/>
  <c r="E40" i="1"/>
  <c r="E41" i="1" l="1"/>
  <c r="E42" i="1" s="1"/>
</calcChain>
</file>

<file path=xl/sharedStrings.xml><?xml version="1.0" encoding="utf-8"?>
<sst xmlns="http://schemas.openxmlformats.org/spreadsheetml/2006/main" count="54" uniqueCount="50">
  <si>
    <t>N°</t>
  </si>
  <si>
    <t>PU($)</t>
  </si>
  <si>
    <t>PT($)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</si>
  <si>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</si>
  <si>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</si>
  <si>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</si>
  <si>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</si>
  <si>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</si>
  <si>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</si>
  <si>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</si>
  <si>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</si>
  <si>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</si>
  <si>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</si>
  <si>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</si>
  <si>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</si>
  <si>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</si>
  <si>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</si>
  <si>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</si>
  <si>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</si>
  <si>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</si>
  <si>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</si>
  <si>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</si>
  <si>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</si>
  <si>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52</t>
  </si>
  <si>
    <t>53</t>
  </si>
  <si>
    <t>GRAND TOTAL</t>
  </si>
  <si>
    <t xml:space="preserve">Communication </t>
  </si>
  <si>
    <t>Transport</t>
  </si>
  <si>
    <t>05. Coordination</t>
  </si>
  <si>
    <t>01. Prevention</t>
  </si>
  <si>
    <t>Installation of handwashing stations</t>
  </si>
  <si>
    <t>Chlorine (kg)</t>
  </si>
  <si>
    <t>Sub-Total</t>
  </si>
  <si>
    <t>02.Community mobilization</t>
  </si>
  <si>
    <t>Printing of posters in local languages</t>
  </si>
  <si>
    <t>Training of community focal points</t>
  </si>
  <si>
    <t>Fuel (liter)</t>
  </si>
  <si>
    <t>04. Logistics</t>
  </si>
  <si>
    <t>Meetings</t>
  </si>
  <si>
    <t>Monitoring and evaluation</t>
  </si>
  <si>
    <t>Local staff</t>
  </si>
  <si>
    <t>03. Surveillance and alert</t>
  </si>
  <si>
    <t>06. Contingency</t>
  </si>
  <si>
    <t>PROJECT COST</t>
  </si>
  <si>
    <t>DESCRIPTION</t>
  </si>
  <si>
    <t>QUANTITY</t>
  </si>
  <si>
    <t>Infection preventionand control(IPC) kit management</t>
  </si>
  <si>
    <t>Wash kits, awareness-raising soaps, hygiène kits</t>
  </si>
  <si>
    <t>Medical kits; PPE, thermometers, hand sanitizer</t>
  </si>
  <si>
    <t>Techical kits for epidemic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</si>
</sst>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49" fontId="2" fillId="0" borderId="1" xfId="0" applyNumberFormat="1" applyFont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Border="1" applyAlignment="1">
      <alignment horizontal="left" wrapText="1"/>
    </xf>
    <xf numFmtId="0" fontId="3" fillId="0" borderId="1" xfId="0" applyFont="1" applyFill="1" applyBorder="1"/>
    <xf numFmtId="0" fontId="4" fillId="0" borderId="1" xfId="0" applyNumberFormat="1" applyFont="1" applyBorder="1" applyAlignment="1">
      <alignment horizontal="right" wrapText="1"/>
    </xf>
    <xf numFmtId="9" fontId="5" fillId="0" borderId="1" xfId="0" applyNumberFormat="1" applyFont="1" applyFill="1" applyBorder="1"/>
    <xf numFmtId="0" fontId="5" fillId="0" borderId="1" xfId="0" applyNumberFormat="1" applyFont="1" applyFill="1" applyBorder="1"/>
    <xf numFmtId="0" fontId="6" fillId="3" borderId="1" xfId="0" applyFont="1" applyFill="1" applyBorder="1"/>
    <xf numFmtId="0" fontId="6" fillId="3" borderId="1" xfId="1" applyNumberFormat="1" applyFont="1" applyFill="1" applyBorder="1"/>
    <xf numFmtId="0" fontId="4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8" fillId="0" borderId="1" xfId="0" applyFont="1" applyFill="1" applyBorder="1"/>
    <xf numFmtId="0" fontId="9" fillId="0" borderId="0" xfId="0" applyFont="1"/>
    <xf numFmtId="0" fontId="10" fillId="0" borderId="0" xfId="0" applyFont="1"/>
    <xf numFmtId="0" fontId="8" fillId="0" borderId="1" xfId="0" applyFont="1" applyBorder="1" applyAlignment="1">
      <alignment horizontal="left" wrapText="1"/>
    </xf>
    <xf numFmtId="0" fontId="8" fillId="0" borderId="1" xfId="1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8</xdr:col>
      <xdr:colOff>180975</xdr:colOff>
      <xdr:row>9</xdr:row>
      <xdr:rowOff>133350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C472983-A0BB-4679-9917-B68432DE8519}"/>
            </a:ext>
          </a:extLst>
        </xdr:cNvPr>
        <xdr:cNvSpPr txBox="1"/>
      </xdr:nvSpPr>
      <xdr:spPr>
        <a:xfrm>
          <a:off x="0" y="114300"/>
          <a:ext cx="9858375" cy="16649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628015</xdr:colOff>
      <xdr:row>9</xdr:row>
      <xdr:rowOff>9524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797855E-5CD8-4CD3-B2C1-EC136DF31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550035" cy="15411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114300</xdr:colOff>
      <xdr:row>0</xdr:row>
      <xdr:rowOff>152401</xdr:rowOff>
    </xdr:from>
    <xdr:to>
      <xdr:col>7</xdr:col>
      <xdr:colOff>85725</xdr:colOff>
      <xdr:row>6</xdr:row>
      <xdr:rowOff>1</xdr:rowOff>
    </xdr:to>
    <xdr:sp macro="" textlink="">
      <xdr:nvSpPr>
        <xdr:cNvPr id="4" name="Zone de texte 1">
          <a:extLst>
            <a:ext uri="{FF2B5EF4-FFF2-40B4-BE49-F238E27FC236}">
              <a16:creationId xmlns:a16="http://schemas.microsoft.com/office/drawing/2014/main" id="{9966E213-60E7-4B8A-8A21-95D11ED0D0A7}"/>
            </a:ext>
          </a:extLst>
        </xdr:cNvPr>
        <xdr:cNvSpPr txBox="1">
          <a:spLocks noChangeArrowheads="1"/>
        </xdr:cNvSpPr>
      </xdr:nvSpPr>
      <xdr:spPr bwMode="auto">
        <a:xfrm>
          <a:off x="739140" y="152401"/>
          <a:ext cx="8399145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solidFill>
                <a:srgbClr val="0070C0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ASSOCIATION DES LEADERS PACIFICATEURS POUR LE DEVELOPPEMENT</a:t>
          </a:r>
          <a:endParaRPr lang="fr-FR" sz="110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endParaRPr lang="fr-F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</xdr:col>
      <xdr:colOff>1552576</xdr:colOff>
      <xdr:row>2</xdr:row>
      <xdr:rowOff>97923</xdr:rowOff>
    </xdr:from>
    <xdr:ext cx="4146870" cy="749821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AFDEB85-2903-4F14-917B-FC2921B09546}"/>
            </a:ext>
          </a:extLst>
        </xdr:cNvPr>
        <xdr:cNvSpPr/>
      </xdr:nvSpPr>
      <xdr:spPr>
        <a:xfrm>
          <a:off x="2177416" y="463683"/>
          <a:ext cx="4146870" cy="74982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4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ALPD asbl</a:t>
          </a:r>
        </a:p>
        <a:p>
          <a:pPr algn="ctr"/>
          <a:r>
            <a:rPr lang="fr-FR" sz="14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N°F92/42.733</a:t>
          </a:r>
        </a:p>
        <a:p>
          <a:pPr algn="ctr"/>
          <a:r>
            <a:rPr lang="fr-FR" sz="14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E-mail :</a:t>
          </a:r>
          <a:r>
            <a:rPr lang="fr-FR" sz="1400" b="1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alpdrdc2015@gmail.com</a:t>
          </a:r>
        </a:p>
      </xdr:txBody>
    </xdr:sp>
    <xdr:clientData/>
  </xdr:oneCellAnchor>
  <xdr:twoCellAnchor>
    <xdr:from>
      <xdr:col>1</xdr:col>
      <xdr:colOff>1724025</xdr:colOff>
      <xdr:row>10</xdr:row>
      <xdr:rowOff>9524</xdr:rowOff>
    </xdr:from>
    <xdr:to>
      <xdr:col>4</xdr:col>
      <xdr:colOff>257175</xdr:colOff>
      <xdr:row>13</xdr:row>
      <xdr:rowOff>190499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B007CDC4-FF41-4FBA-96F8-03A475A11839}"/>
            </a:ext>
          </a:extLst>
        </xdr:cNvPr>
        <xdr:cNvSpPr txBox="1"/>
      </xdr:nvSpPr>
      <xdr:spPr>
        <a:xfrm>
          <a:off x="2348865" y="1838324"/>
          <a:ext cx="4949190" cy="7219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oneCellAnchor>
    <xdr:from>
      <xdr:col>1</xdr:col>
      <xdr:colOff>2758732</xdr:colOff>
      <xdr:row>10</xdr:row>
      <xdr:rowOff>126498</xdr:rowOff>
    </xdr:from>
    <xdr:ext cx="1778693" cy="374141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AE2A13C-FDB9-4850-94F5-6A0F19F65D5E}"/>
            </a:ext>
          </a:extLst>
        </xdr:cNvPr>
        <xdr:cNvSpPr/>
      </xdr:nvSpPr>
      <xdr:spPr>
        <a:xfrm>
          <a:off x="3383572" y="1955298"/>
          <a:ext cx="1778693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8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BUDGETISATION</a:t>
          </a:r>
        </a:p>
      </xdr:txBody>
    </xdr:sp>
    <xdr:clientData/>
  </xdr:oneCellAnchor>
  <xdr:twoCellAnchor editAs="oneCell">
    <xdr:from>
      <xdr:col>0</xdr:col>
      <xdr:colOff>0</xdr:colOff>
      <xdr:row>0</xdr:row>
      <xdr:rowOff>114300</xdr:rowOff>
    </xdr:from>
    <xdr:to>
      <xdr:col>1</xdr:col>
      <xdr:colOff>628015</xdr:colOff>
      <xdr:row>9</xdr:row>
      <xdr:rowOff>9525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60EDA6D-7C36-4245-878D-D7FFD6E30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550035" cy="15411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361950</xdr:colOff>
      <xdr:row>0</xdr:row>
      <xdr:rowOff>171450</xdr:rowOff>
    </xdr:from>
    <xdr:to>
      <xdr:col>7</xdr:col>
      <xdr:colOff>372745</xdr:colOff>
      <xdr:row>9</xdr:row>
      <xdr:rowOff>66675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25C0C96-369F-4E76-B75F-C673CE960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830" y="171450"/>
          <a:ext cx="1595755" cy="15411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E45"/>
  <sheetViews>
    <sheetView tabSelected="1" topLeftCell="A10" workbookViewId="0">
      <selection activeCell="B28" sqref="B28"/>
    </sheetView>
  </sheetViews>
  <sheetFormatPr baseColWidth="10" defaultColWidth="9.109375" defaultRowHeight="14.4" x14ac:dyDescent="0.3"/>
  <cols>
    <col min="2" max="2" width="54.109375" customWidth="1"/>
    <col min="3" max="3" width="18.109375" customWidth="1"/>
    <col min="4" max="4" width="23.77734375" customWidth="1"/>
    <col min="5" max="5" width="11.109375" bestFit="1" customWidth="1"/>
  </cols>
  <sheetData>
    <row r="16" spans="1:5" ht="17.399999999999999" x14ac:dyDescent="0.3">
      <c r="A16" s="14" t="s">
        <v>0</v>
      </c>
      <c r="B16" s="14" t="s">
        <v>44</v>
      </c>
      <c r="C16" s="15" t="s">
        <v>45</v>
      </c>
      <c r="D16" s="16" t="s">
        <v>1</v>
      </c>
      <c r="E16" s="16" t="s">
        <v>2</v>
      </c>
    </row>
    <row r="17" spans="1:5" ht="17.399999999999999" x14ac:dyDescent="0.3">
      <c r="A17" s="17" t="s">
        <v>3</v>
      </c>
      <c r="B17" s="18" t="s">
        <v>29</v>
      </c>
      <c r="C17" s="19"/>
      <c r="D17" s="19"/>
      <c r="E17" s="19"/>
    </row>
    <row r="18" spans="1:5" ht="17.399999999999999" x14ac:dyDescent="0.3">
      <c r="A18" s="17" t="s">
        <v>4</v>
      </c>
      <c r="B18" s="20" t="s">
        <v>30</v>
      </c>
      <c r="C18" s="2">
        <v>100</v>
      </c>
      <c r="D18" s="2">
        <v>70</v>
      </c>
      <c r="E18" s="2">
        <f>PRODUCT(C18:D18)</f>
        <v>7000</v>
      </c>
    </row>
    <row r="19" spans="1:5" ht="17.399999999999999" x14ac:dyDescent="0.3">
      <c r="A19" s="17" t="s">
        <v>5</v>
      </c>
      <c r="B19" s="20" t="s">
        <v>47</v>
      </c>
      <c r="C19" s="2">
        <v>100</v>
      </c>
      <c r="D19" s="2">
        <v>40</v>
      </c>
      <c r="E19" s="2">
        <f t="shared" ref="E19:E27" si="0">PRODUCT(C19:D19)</f>
        <v>4000</v>
      </c>
    </row>
    <row r="20" spans="1:5" ht="17.399999999999999" x14ac:dyDescent="0.3">
      <c r="A20" s="17" t="s">
        <v>6</v>
      </c>
      <c r="B20" s="20" t="s">
        <v>31</v>
      </c>
      <c r="C20" s="2">
        <v>50</v>
      </c>
      <c r="D20" s="2">
        <v>30</v>
      </c>
      <c r="E20" s="2">
        <f t="shared" si="0"/>
        <v>1500</v>
      </c>
    </row>
    <row r="21" spans="1:5" ht="17.399999999999999" x14ac:dyDescent="0.3">
      <c r="A21" s="17" t="s">
        <v>7</v>
      </c>
      <c r="B21" s="20" t="s">
        <v>48</v>
      </c>
      <c r="C21" s="2">
        <v>100</v>
      </c>
      <c r="D21" s="2">
        <v>50</v>
      </c>
      <c r="E21" s="2">
        <f t="shared" si="0"/>
        <v>5000</v>
      </c>
    </row>
    <row r="22" spans="1:5" ht="17.399999999999999" x14ac:dyDescent="0.3">
      <c r="A22" s="17"/>
      <c r="B22" s="10"/>
      <c r="C22" s="2"/>
      <c r="D22" s="20" t="s">
        <v>32</v>
      </c>
      <c r="E22" s="4">
        <f>SUM(E18:E21)</f>
        <v>17500</v>
      </c>
    </row>
    <row r="23" spans="1:5" ht="17.399999999999999" x14ac:dyDescent="0.3">
      <c r="A23" s="17" t="s">
        <v>8</v>
      </c>
      <c r="B23" s="21" t="s">
        <v>33</v>
      </c>
      <c r="C23" s="2"/>
      <c r="D23" s="2"/>
      <c r="E23" s="2"/>
    </row>
    <row r="24" spans="1:5" ht="17.399999999999999" x14ac:dyDescent="0.3">
      <c r="A24" s="17" t="s">
        <v>9</v>
      </c>
      <c r="B24" s="20" t="s">
        <v>34</v>
      </c>
      <c r="C24" s="2">
        <v>500</v>
      </c>
      <c r="D24" s="2">
        <v>25</v>
      </c>
      <c r="E24" s="2">
        <f t="shared" si="0"/>
        <v>12500</v>
      </c>
    </row>
    <row r="25" spans="1:5" ht="17.399999999999999" x14ac:dyDescent="0.3">
      <c r="A25" s="17"/>
      <c r="B25" s="3"/>
      <c r="C25" s="2"/>
      <c r="D25" s="20" t="s">
        <v>32</v>
      </c>
      <c r="E25" s="4">
        <v>12500</v>
      </c>
    </row>
    <row r="26" spans="1:5" ht="17.399999999999999" x14ac:dyDescent="0.3">
      <c r="A26" s="17" t="s">
        <v>10</v>
      </c>
      <c r="B26" s="21" t="s">
        <v>41</v>
      </c>
      <c r="C26" s="2"/>
      <c r="D26" s="2"/>
      <c r="E26" s="2"/>
    </row>
    <row r="27" spans="1:5" ht="17.399999999999999" x14ac:dyDescent="0.3">
      <c r="A27" s="17" t="s">
        <v>11</v>
      </c>
      <c r="B27" s="20" t="s">
        <v>35</v>
      </c>
      <c r="C27" s="2">
        <v>50</v>
      </c>
      <c r="D27" s="2">
        <v>400</v>
      </c>
      <c r="E27" s="2">
        <f t="shared" si="0"/>
        <v>20000</v>
      </c>
    </row>
    <row r="28" spans="1:5" ht="17.399999999999999" x14ac:dyDescent="0.3">
      <c r="A28" s="17" t="s">
        <v>12</v>
      </c>
      <c r="B28" s="20" t="s">
        <v>49</v>
      </c>
      <c r="C28" s="2">
        <v>80</v>
      </c>
      <c r="D28" s="2">
        <v>25</v>
      </c>
      <c r="E28" s="2">
        <f>PRODUCT(C28:D28)</f>
        <v>2000</v>
      </c>
    </row>
    <row r="29" spans="1:5" ht="17.399999999999999" x14ac:dyDescent="0.3">
      <c r="A29" s="17" t="s">
        <v>13</v>
      </c>
      <c r="B29" s="3" t="s">
        <v>26</v>
      </c>
      <c r="C29" s="2">
        <v>50</v>
      </c>
      <c r="D29" s="2">
        <v>50</v>
      </c>
      <c r="E29" s="2">
        <f>PRODUCT(C29:D29)</f>
        <v>2500</v>
      </c>
    </row>
    <row r="30" spans="1:5" ht="17.399999999999999" x14ac:dyDescent="0.3">
      <c r="A30" s="17"/>
      <c r="B30" s="11"/>
      <c r="C30" s="2"/>
      <c r="D30" s="20" t="s">
        <v>32</v>
      </c>
      <c r="E30" s="4">
        <f>SUM(E27:E29)</f>
        <v>24500</v>
      </c>
    </row>
    <row r="31" spans="1:5" ht="17.399999999999999" x14ac:dyDescent="0.3">
      <c r="A31" s="17" t="s">
        <v>14</v>
      </c>
      <c r="B31" s="12" t="s">
        <v>37</v>
      </c>
      <c r="C31" s="2"/>
      <c r="D31" s="2"/>
      <c r="E31" s="2"/>
    </row>
    <row r="32" spans="1:5" ht="17.399999999999999" x14ac:dyDescent="0.3">
      <c r="A32" s="17" t="s">
        <v>15</v>
      </c>
      <c r="B32" s="3" t="s">
        <v>27</v>
      </c>
      <c r="C32" s="2">
        <v>10</v>
      </c>
      <c r="D32" s="2">
        <v>1500</v>
      </c>
      <c r="E32" s="2">
        <f t="shared" ref="E32:E34" si="1">PRODUCT(C32:D32)</f>
        <v>15000</v>
      </c>
    </row>
    <row r="33" spans="1:5" ht="17.399999999999999" x14ac:dyDescent="0.3">
      <c r="A33" s="17" t="s">
        <v>16</v>
      </c>
      <c r="B33" s="20" t="s">
        <v>36</v>
      </c>
      <c r="C33" s="2">
        <v>2000</v>
      </c>
      <c r="D33" s="2">
        <v>1.5</v>
      </c>
      <c r="E33" s="2">
        <f t="shared" si="1"/>
        <v>3000</v>
      </c>
    </row>
    <row r="34" spans="1:5" ht="17.399999999999999" x14ac:dyDescent="0.3">
      <c r="A34" s="17" t="s">
        <v>17</v>
      </c>
      <c r="B34" s="20" t="s">
        <v>46</v>
      </c>
      <c r="C34" s="5">
        <v>1</v>
      </c>
      <c r="D34" s="2">
        <v>1000</v>
      </c>
      <c r="E34" s="2">
        <f t="shared" si="1"/>
        <v>1000</v>
      </c>
    </row>
    <row r="35" spans="1:5" ht="17.399999999999999" x14ac:dyDescent="0.3">
      <c r="A35" s="17"/>
      <c r="B35" s="10"/>
      <c r="C35" s="5"/>
      <c r="D35" s="20" t="s">
        <v>32</v>
      </c>
      <c r="E35" s="4">
        <f>SUM(E32:E34)</f>
        <v>19000</v>
      </c>
    </row>
    <row r="36" spans="1:5" ht="17.399999999999999" x14ac:dyDescent="0.3">
      <c r="A36" s="17" t="s">
        <v>18</v>
      </c>
      <c r="B36" s="13" t="s">
        <v>28</v>
      </c>
      <c r="C36" s="2"/>
      <c r="D36" s="2"/>
      <c r="E36" s="2"/>
    </row>
    <row r="37" spans="1:5" ht="17.399999999999999" x14ac:dyDescent="0.3">
      <c r="A37" s="17" t="s">
        <v>19</v>
      </c>
      <c r="B37" s="20" t="s">
        <v>38</v>
      </c>
      <c r="C37" s="2">
        <v>10</v>
      </c>
      <c r="D37" s="2">
        <v>200</v>
      </c>
      <c r="E37" s="2">
        <f>PRODUCT(C37:D37)</f>
        <v>2000</v>
      </c>
    </row>
    <row r="38" spans="1:5" ht="17.399999999999999" x14ac:dyDescent="0.3">
      <c r="A38" s="17" t="s">
        <v>20</v>
      </c>
      <c r="B38" s="20" t="s">
        <v>39</v>
      </c>
      <c r="C38" s="2">
        <v>3</v>
      </c>
      <c r="D38" s="2">
        <v>500</v>
      </c>
      <c r="E38" s="2">
        <f>PRODUCT(C38:D38)</f>
        <v>1500</v>
      </c>
    </row>
    <row r="39" spans="1:5" ht="17.399999999999999" x14ac:dyDescent="0.3">
      <c r="A39" s="17" t="s">
        <v>21</v>
      </c>
      <c r="B39" s="20" t="s">
        <v>40</v>
      </c>
      <c r="C39" s="2">
        <v>10</v>
      </c>
      <c r="D39" s="2">
        <v>300</v>
      </c>
      <c r="E39" s="2">
        <f>PRODUCT(C39:D39)</f>
        <v>3000</v>
      </c>
    </row>
    <row r="40" spans="1:5" ht="17.399999999999999" x14ac:dyDescent="0.3">
      <c r="A40" s="17" t="s">
        <v>22</v>
      </c>
      <c r="B40" s="3"/>
      <c r="C40" s="2"/>
      <c r="D40" s="20" t="s">
        <v>32</v>
      </c>
      <c r="E40" s="4">
        <f>SUM(E37:E39)</f>
        <v>6500</v>
      </c>
    </row>
    <row r="41" spans="1:5" ht="17.399999999999999" x14ac:dyDescent="0.3">
      <c r="A41" s="17"/>
      <c r="B41" s="10"/>
      <c r="C41" s="2"/>
      <c r="D41" s="4" t="s">
        <v>43</v>
      </c>
      <c r="E41" s="4">
        <f>SUM(E22,E25,E30,E35,E40)</f>
        <v>80000</v>
      </c>
    </row>
    <row r="42" spans="1:5" ht="17.399999999999999" x14ac:dyDescent="0.3">
      <c r="A42" s="17" t="s">
        <v>23</v>
      </c>
      <c r="B42" s="21" t="s">
        <v>42</v>
      </c>
      <c r="C42" s="2"/>
      <c r="D42" s="6">
        <v>0.1</v>
      </c>
      <c r="E42" s="7">
        <f>E41*D42</f>
        <v>8000</v>
      </c>
    </row>
    <row r="43" spans="1:5" ht="21" x14ac:dyDescent="0.4">
      <c r="A43" s="17" t="s">
        <v>24</v>
      </c>
      <c r="B43" s="22"/>
      <c r="C43" s="19"/>
      <c r="D43" s="8" t="s">
        <v>25</v>
      </c>
      <c r="E43" s="9">
        <f>SUM(E41:E42)</f>
        <v>88000</v>
      </c>
    </row>
    <row r="44" spans="1:5" ht="17.399999999999999" x14ac:dyDescent="0.3">
      <c r="A44" s="17"/>
      <c r="B44" s="22"/>
      <c r="C44" s="19"/>
      <c r="D44" s="19"/>
      <c r="E44" s="23"/>
    </row>
    <row r="45" spans="1:5" ht="18" x14ac:dyDescent="0.35">
      <c r="A45" s="1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Mulonda</dc:creator>
  <cp:lastModifiedBy>Alain Mulonda</cp:lastModifiedBy>
  <dcterms:created xsi:type="dcterms:W3CDTF">2026-05-18T12:28:37Z</dcterms:created>
  <dcterms:modified xsi:type="dcterms:W3CDTF">2026-05-18T15:31:24Z</dcterms:modified>
</cp:coreProperties>
</file>